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ityofboulder-my.sharepoint.com/personal/hansonj_bouldercolorado_gov/Documents/Desktop/2024 CoBECC/Residential/"/>
    </mc:Choice>
  </mc:AlternateContent>
  <xr:revisionPtr revIDLastSave="10" documentId="8_{AEF00A5F-5F60-41E8-B647-488613623F78}" xr6:coauthVersionLast="47" xr6:coauthVersionMax="47" xr10:uidLastSave="{39C5B1A7-86EE-461B-8987-7C0CD159608C}"/>
  <bookViews>
    <workbookView xWindow="-120" yWindow="-120" windowWidth="29040" windowHeight="15720" tabRatio="953" firstSheet="1" activeTab="1" xr2:uid="{00000000-000D-0000-FFFF-FFFF00000000}"/>
  </bookViews>
  <sheets>
    <sheet name="DIRECTIONS" sheetId="5" r:id="rId1"/>
    <sheet name="Prescriptive Checklist" sheetId="1" r:id="rId2"/>
    <sheet name="R408.1 Credits" sheetId="2" r:id="rId3"/>
    <sheet name="R407.8 Solar-Ready Zone Cert" sheetId="24" r:id="rId4"/>
    <sheet name="HIDE &amp; LOCK" sheetId="3" state="hidden" r:id="rId5"/>
    <sheet name="Table R403.7.1" sheetId="15" r:id="rId6"/>
    <sheet name="Table R406.1.1" sheetId="16" r:id="rId7"/>
    <sheet name=" Table R303.1.3(1)" sheetId="17" r:id="rId8"/>
    <sheet name=" Table R303.1.3(2)" sheetId="18" r:id="rId9"/>
    <sheet name=" Table R303.1.3(3)" sheetId="19" r:id="rId10"/>
    <sheet name="Table R402.1.2" sheetId="20" r:id="rId11"/>
    <sheet name="Table R402.1.4" sheetId="21" r:id="rId12"/>
    <sheet name="Table R402.2.6" sheetId="22" r:id="rId13"/>
    <sheet name="Table R402.4.1.1" sheetId="23" r:id="rId14"/>
  </sheets>
  <definedNames>
    <definedName name="_xlnm.Print_Area" localSheetId="0">DIRECTIONS!$B$2:$U$33</definedName>
    <definedName name="_xlnm.Print_Area" localSheetId="1">'Prescriptive Checklist'!$A$1:$K$156</definedName>
    <definedName name="_xlnm.Print_Area" localSheetId="3">'R407.8 Solar-Ready Zone Cert'!$B$1:$G$26</definedName>
    <definedName name="_xlnm.Print_Area" localSheetId="2">'R408.1 Credits'!$A$1:$G$49</definedName>
    <definedName name="_xlnm.Print_Titles" localSheetId="1">'Prescriptive Checklist'!$29:$29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F47" i="2"/>
  <c r="F46" i="2"/>
  <c r="F45" i="2"/>
  <c r="F22" i="2"/>
  <c r="F23" i="2"/>
  <c r="F24" i="2"/>
  <c r="F25" i="2"/>
  <c r="F26" i="2"/>
  <c r="F9" i="2"/>
  <c r="F10" i="2"/>
  <c r="F11" i="2"/>
  <c r="F12" i="2"/>
  <c r="F13" i="2"/>
  <c r="F14" i="2"/>
  <c r="F15" i="2"/>
  <c r="F16" i="2"/>
  <c r="F17" i="2"/>
  <c r="F18" i="2"/>
  <c r="F19" i="2"/>
  <c r="F20" i="2"/>
  <c r="F21" i="2"/>
  <c r="F8" i="2"/>
  <c r="F39" i="2"/>
  <c r="F38" i="2"/>
  <c r="F37" i="2"/>
  <c r="F36" i="2"/>
  <c r="F35" i="2"/>
  <c r="F34" i="2"/>
  <c r="F33" i="2"/>
  <c r="F32" i="2"/>
  <c r="F31" i="2"/>
  <c r="F30" i="2"/>
  <c r="F29" i="2"/>
  <c r="F28" i="2"/>
  <c r="F27" i="2"/>
  <c r="F7" i="2"/>
  <c r="F40" i="2" l="1"/>
  <c r="F48" i="2"/>
  <c r="G48" i="2" s="1"/>
  <c r="G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Hanson, Josh</author>
  </authors>
  <commentList>
    <comment ref="D26" authorId="0" shapeId="0" xr:uid="{8B71B132-73D0-4C8B-B2D8-49CB7B427E3F}">
      <text>
        <r>
          <rPr>
            <sz val="11"/>
            <color theme="1"/>
            <rFont val="Calibri"/>
            <family val="2"/>
            <scheme val="minor"/>
          </rPr>
          <t xml:space="preserve">Definitions per Chapter 2:
ALTERATION, LEVEL 1. An alteration that includes the removal and replacement or the covering of existing materials, elements, equipment, or fixtures using new
materials, elements, equipment, or fixtures that serve the same purpose.
ALTERATION, LEVEL 2. An alteration that includes the reconfiguration of space, the addition or elimination of any door or window, the reconfiguration or extension of any system, or the installation of any additional equipment.
</t>
        </r>
      </text>
    </comment>
  </commentList>
</comments>
</file>

<file path=xl/sharedStrings.xml><?xml version="1.0" encoding="utf-8"?>
<sst xmlns="http://schemas.openxmlformats.org/spreadsheetml/2006/main" count="859" uniqueCount="733">
  <si>
    <r>
      <t xml:space="preserve">DIRECTIONS FOR COMPLETING THE ENERGY CODE </t>
    </r>
    <r>
      <rPr>
        <b/>
        <u/>
        <sz val="14"/>
        <color rgb="FF000000"/>
        <rFont val="Calibri"/>
        <family val="2"/>
        <scheme val="minor"/>
      </rPr>
      <t>PRESCRIPTIVE CHECKLIST</t>
    </r>
  </si>
  <si>
    <r>
      <rPr>
        <sz val="16"/>
        <color rgb="FF000000"/>
        <rFont val="Calibri"/>
        <family val="2"/>
        <scheme val="minor"/>
      </rPr>
      <t>1.</t>
    </r>
    <r>
      <rPr>
        <sz val="11"/>
        <color rgb="FF000000"/>
        <rFont val="Calibri"/>
        <family val="2"/>
        <scheme val="minor"/>
      </rPr>
      <t xml:space="preserve">  All New construction and Additions less than 1,000 sqft and Level 1 &amp; 2 Alterations are required to include either the Prescriptive or Performance Checklist in the plans when submitting for   
      permit application.  The complete Prescriptive  Checklist is the next tab in this worksheet (for the Performance checklist see the www.BoulderEnergyCode.gov website).  This worksheet shall  
      be included in the plans. Detailed information on energy code compliance can be found at bouldercolorado.gov, including a downloadable PDF of the 2024 City of Boulder Energy Code.</t>
    </r>
  </si>
  <si>
    <r>
      <rPr>
        <sz val="18"/>
        <color theme="2" tint="-0.89999084444715716"/>
        <rFont val="Calibri"/>
        <family val="2"/>
        <scheme val="minor"/>
      </rPr>
      <t xml:space="preserve">2. </t>
    </r>
    <r>
      <rPr>
        <sz val="11"/>
        <color theme="2" tint="-0.89999084444715716"/>
        <rFont val="Calibri"/>
        <family val="2"/>
        <scheme val="minor"/>
      </rPr>
      <t>The first section of the Prescriptive Checklist has three tables.  Complete the table(s) that best describes your project: New construction, Addition, or Renovation.  These tables determine 
       the project's energy code compliance path (refer to diagram below). Only fill out the applicable table(s). Projects will either comply with the energy code by submitting the Prescriptive 
       Checklist OR by submitting both the Performance Checklist and an ERI report. Whichever pathway, the checklist shall be including in the plan set.</t>
    </r>
  </si>
  <si>
    <r>
      <rPr>
        <sz val="18"/>
        <color theme="2" tint="-0.89999084444715716"/>
        <rFont val="Calibri"/>
        <family val="2"/>
        <scheme val="minor"/>
      </rPr>
      <t>3.</t>
    </r>
    <r>
      <rPr>
        <sz val="11"/>
        <color theme="2" tint="-0.89999084444715716"/>
        <rFont val="Calibri"/>
        <family val="2"/>
        <scheme val="minor"/>
      </rPr>
      <t xml:space="preserve">  The remainder of the checklist outlines the provisions in the energy code that must be met for all projects pursuing the prescriptive pathway.  For each line item, the applicant shall 
       identify the plan sheet number (or specification reference) where the energy code requirement is met.  IF THE ENERGY CODE REQUIREMENT DOES NOT APPLY TO THE SCOPE OF YOUR WORK, 
       INDICATE NOT APPLICABLE (N/A), AND ADD WHY IT IS NOT APPLICABLE IN THE FOLLOWING COLUMN.  </t>
    </r>
  </si>
  <si>
    <t>DEFINITIONS</t>
  </si>
  <si>
    <t>Level 1 Alteration</t>
  </si>
  <si>
    <t>An alteration that includes the removal and replacement or the covering of existing materials, elements, equipment or fixtures using new materials, elements, equipment or fixtures that serve the same purpose.</t>
  </si>
  <si>
    <t>Level 2 Alteration</t>
  </si>
  <si>
    <t>An alteration that includes the reconfiguration of space, the addition or elimination of any door or window, the reconfiguration or extension of any system, or the installation of any additional equipment.</t>
  </si>
  <si>
    <t>Level 3 Alteration</t>
  </si>
  <si>
    <t>An alteration where the work exceeds 50 percent of the building floor area</t>
  </si>
  <si>
    <t>Construction Valuation (CV)</t>
  </si>
  <si>
    <t>The total value of work requiring building, mechanical, plumbing and electrical permits; to be determined consistent with the standards of Subsection 4-20-4(d), B.R.C. 1981. The higher of the two valuations considered under Subsection 4-20-4(d), B.R.C. 1981, shall be the total value of work.</t>
  </si>
  <si>
    <t>2024 Boulder Energy Code - Residential Prescriptive Measures Checklist</t>
  </si>
  <si>
    <t>2024 City of Boulder
Energy Conservation Code</t>
  </si>
  <si>
    <r>
      <rPr>
        <b/>
        <sz val="16"/>
        <color rgb="FF000000"/>
        <rFont val="Calibri"/>
        <family val="2"/>
        <scheme val="minor"/>
      </rPr>
      <t xml:space="preserve">Applies to: New Residential Buildings  and Additions with floor area </t>
    </r>
    <r>
      <rPr>
        <b/>
        <sz val="16"/>
        <color rgb="FF000000"/>
        <rFont val="Calibri"/>
        <family val="2"/>
      </rPr>
      <t xml:space="preserve">≤ </t>
    </r>
    <r>
      <rPr>
        <b/>
        <sz val="16"/>
        <color rgb="FF000000"/>
        <rFont val="Calibri"/>
        <family val="2"/>
        <scheme val="minor"/>
      </rPr>
      <t xml:space="preserve">1000 SF; and Level 1 &amp; 2 Alterations.
</t>
    </r>
    <r>
      <rPr>
        <b/>
        <sz val="16"/>
        <color rgb="FF000000"/>
        <rFont val="Calibri"/>
        <family val="2"/>
      </rPr>
      <t>Please refer to the performance checklist if the project is &gt; 1,000 SF or Level 3 Alteration.</t>
    </r>
  </si>
  <si>
    <t>Project Address:</t>
  </si>
  <si>
    <t xml:space="preserve">Date: </t>
  </si>
  <si>
    <r>
      <rPr>
        <b/>
        <sz val="11"/>
        <color theme="1"/>
        <rFont val="Calibri"/>
        <family val="2"/>
        <scheme val="minor"/>
      </rPr>
      <t>Residential New Construction</t>
    </r>
    <r>
      <rPr>
        <sz val="11"/>
        <color theme="1"/>
        <rFont val="Calibri"/>
        <family val="2"/>
        <scheme val="minor"/>
      </rPr>
      <t xml:space="preserve"> --  Please fill out </t>
    </r>
    <r>
      <rPr>
        <b/>
        <sz val="11"/>
        <color theme="1"/>
        <rFont val="Calibri"/>
        <family val="2"/>
        <scheme val="minor"/>
      </rPr>
      <t>Table 1</t>
    </r>
    <r>
      <rPr>
        <sz val="11"/>
        <color theme="1"/>
        <rFont val="Calibri"/>
        <family val="2"/>
        <scheme val="minor"/>
      </rPr>
      <t xml:space="preserve"> and provide all requested supporting documentation. </t>
    </r>
  </si>
  <si>
    <r>
      <rPr>
        <b/>
        <i/>
        <sz val="11"/>
        <color rgb="FF000000"/>
        <rFont val="Calibri"/>
      </rPr>
      <t xml:space="preserve">Energy Rating Index (ERI). </t>
    </r>
    <r>
      <rPr>
        <i/>
        <sz val="11"/>
        <color rgb="FF000000"/>
        <rFont val="Calibri"/>
      </rPr>
      <t>A numerical integer value that represents the relative energy performance of a rated design or constructed dwelling unit as compared with the energy performance of the ERI Reference Design, where an ERI value of 100 represents the energy performance of the ERI Reference Design and an ERI value of 0 represents a rated design or constructed dwelling unit with zero net energy performance. May also be referred to as a "HERS" score or target.</t>
    </r>
  </si>
  <si>
    <r>
      <rPr>
        <b/>
        <sz val="11"/>
        <color rgb="FF000000"/>
        <rFont val="Calibri"/>
        <scheme val="minor"/>
      </rPr>
      <t xml:space="preserve"> Residential Additions</t>
    </r>
    <r>
      <rPr>
        <sz val="11"/>
        <color rgb="FF000000"/>
        <rFont val="Calibri"/>
        <scheme val="minor"/>
      </rPr>
      <t xml:space="preserve"> ------------- Please fill out </t>
    </r>
    <r>
      <rPr>
        <b/>
        <sz val="11"/>
        <color rgb="FF000000"/>
        <rFont val="Calibri"/>
        <scheme val="minor"/>
      </rPr>
      <t xml:space="preserve">Table 2 </t>
    </r>
    <r>
      <rPr>
        <sz val="11"/>
        <color rgb="FF000000"/>
        <rFont val="Calibri"/>
        <scheme val="minor"/>
      </rPr>
      <t xml:space="preserve">and provide all requested supporting documentation. </t>
    </r>
  </si>
  <si>
    <r>
      <rPr>
        <b/>
        <sz val="11"/>
        <color theme="1"/>
        <rFont val="Calibri"/>
        <family val="2"/>
        <scheme val="minor"/>
      </rPr>
      <t>Residential Alterations</t>
    </r>
    <r>
      <rPr>
        <sz val="11"/>
        <color theme="1"/>
        <rFont val="Calibri"/>
        <family val="2"/>
        <scheme val="minor"/>
      </rPr>
      <t xml:space="preserve"> ---------- Please fill out </t>
    </r>
    <r>
      <rPr>
        <b/>
        <sz val="11"/>
        <color theme="1"/>
        <rFont val="Calibri"/>
        <family val="2"/>
        <scheme val="minor"/>
      </rPr>
      <t xml:space="preserve">Table 3 </t>
    </r>
    <r>
      <rPr>
        <sz val="11"/>
        <color theme="1"/>
        <rFont val="Calibri"/>
        <family val="2"/>
        <scheme val="minor"/>
      </rPr>
      <t xml:space="preserve">and provide all requested supporting documentation. </t>
    </r>
  </si>
  <si>
    <t>Project Summary/Details:</t>
  </si>
  <si>
    <t>(Please overwrite with project summary/ details)</t>
  </si>
  <si>
    <t>Table 1. New Construction Compliance and ERI Requirements</t>
  </si>
  <si>
    <t>R401.2
New Construction</t>
  </si>
  <si>
    <t>Compliance Path</t>
  </si>
  <si>
    <t>Pathway</t>
  </si>
  <si>
    <t>Area Limts</t>
  </si>
  <si>
    <t>Pathway and Compliance Option Guidance</t>
  </si>
  <si>
    <t>Project Details</t>
  </si>
  <si>
    <t>Submitter Notes</t>
  </si>
  <si>
    <t>Permit Reviewer Notes</t>
  </si>
  <si>
    <t>Prescriptive</t>
  </si>
  <si>
    <r>
      <rPr>
        <sz val="10.5"/>
        <color theme="1"/>
        <rFont val="Calibri"/>
        <family val="2"/>
      </rPr>
      <t xml:space="preserve">≤ </t>
    </r>
    <r>
      <rPr>
        <sz val="10.5"/>
        <color theme="1"/>
        <rFont val="Calibri"/>
        <family val="2"/>
        <scheme val="minor"/>
      </rPr>
      <t>1000 SF</t>
    </r>
  </si>
  <si>
    <t>Prescriptive requirements in 
Sections R401 through R404,R407 and R408.</t>
  </si>
  <si>
    <t>Project SF</t>
  </si>
  <si>
    <t>Table 2. Additions Compliance and ERI Requirements</t>
  </si>
  <si>
    <t>R502
Additions</t>
  </si>
  <si>
    <t>Area Limits</t>
  </si>
  <si>
    <t>Addition  and Compliance Option Guidance</t>
  </si>
  <si>
    <r>
      <t xml:space="preserve">≤ </t>
    </r>
    <r>
      <rPr>
        <sz val="10.5"/>
        <color rgb="FF000000"/>
        <rFont val="Calibri"/>
        <family val="2"/>
        <scheme val="minor"/>
      </rPr>
      <t>1000 SF</t>
    </r>
  </si>
  <si>
    <t xml:space="preserve">Prescriptive requirements of
Section R502 excluding Section R502.2.2 </t>
  </si>
  <si>
    <t>Addition SF</t>
  </si>
  <si>
    <t>Existing home SF</t>
  </si>
  <si>
    <t>Table 3. Alteration Compliance Requirements</t>
  </si>
  <si>
    <t>R503
Alterations</t>
  </si>
  <si>
    <t>Alteration Level and Complaince Option Guidance</t>
  </si>
  <si>
    <r>
      <rPr>
        <b/>
        <sz val="11"/>
        <color rgb="FF000000"/>
        <rFont val="Calibri"/>
        <scheme val="minor"/>
      </rPr>
      <t>Alteration Level 1 or 2</t>
    </r>
    <r>
      <rPr>
        <sz val="11"/>
        <color rgb="FF000000"/>
        <rFont val="Calibri"/>
        <scheme val="minor"/>
      </rPr>
      <t xml:space="preserve">: 
Prescriptive requirements of Section R503 excluding Section R503.2.2
</t>
    </r>
    <r>
      <rPr>
        <b/>
        <sz val="11"/>
        <color rgb="FF000000"/>
        <rFont val="Calibri"/>
        <scheme val="minor"/>
      </rPr>
      <t>ALTERATION, LEVEL 1.</t>
    </r>
    <r>
      <rPr>
        <sz val="11"/>
        <color rgb="FF000000"/>
        <rFont val="Calibri"/>
        <scheme val="minor"/>
      </rPr>
      <t xml:space="preserve"> An alteration that includes the removal and replacement or the covering of existing materials, elements, equipment, or fixtures using new materials, elements, equipment, or fixtures that serve the same purpose.
</t>
    </r>
    <r>
      <rPr>
        <b/>
        <sz val="11"/>
        <color rgb="FF000000"/>
        <rFont val="Calibri"/>
        <scheme val="minor"/>
      </rPr>
      <t xml:space="preserve">ALTERATION, LEVEL 2. </t>
    </r>
    <r>
      <rPr>
        <sz val="11"/>
        <color rgb="FF000000"/>
        <rFont val="Calibri"/>
        <scheme val="minor"/>
      </rPr>
      <t>An alteration that includes the reconfiguration of space, the addition or elimination of any door or window, the reconfiguration or extension of any system, or the installation of any additional equipment.</t>
    </r>
  </si>
  <si>
    <t>Alteration SF</t>
  </si>
  <si>
    <t xml:space="preserve">Code Section </t>
  </si>
  <si>
    <t>Focus Area</t>
  </si>
  <si>
    <t>Code Description</t>
  </si>
  <si>
    <t>Plan Drawing or Reference # to demonstrate compliance
(N/A if not applicable)</t>
  </si>
  <si>
    <t>Submitter Notes
(e.g. If "N/A" Please explain why requirement does not apply or is not demonstrated on plans/specs)</t>
  </si>
  <si>
    <t>Plans Examiner Notes
(ADMIN USE ONLY)</t>
  </si>
  <si>
    <t>ADMINISTRATIVE</t>
  </si>
  <si>
    <t>R103.2</t>
  </si>
  <si>
    <t xml:space="preserve"> Information on construction documents </t>
  </si>
  <si>
    <t>Construction documents shall include the following as applicable:
1. Energy compliance path.
2. Insulation materials and their R-values.
3. Fenestration U-factors and solar heat gain coefficients (SHGC).
4. Area-weighted U-factor and solar heat gain coefficients (SHGC) calculations.
5. Mechanical system design criteria.
6. Mechanical and service water-heating systems and equipment types, sizes and efficiencies.
7. Equipment and system controls.
8. Duct sealing, duct and pipe insulation and location.
9. Air sealing details.
10. Details of additional electric infrastructure, including branch circuits, conduit, or pre-wiring, and 
         panel capacity in compliance with the provisions of this code.
11. Location of pathways for routing of raceways or cable from the solar ready zone to the electrical 
         service panel.
12. Location and size of the solar-ready zone.
13. Structural design loads of roof dead load and roof live load.
14. Pathways for routing of conduit from the solar-ready zone to the electrical service panel.
15. Number and location of EV capable light spaces.
16. Number and location of EV capable spaces.
17. Number and location of EV ready spaces.
18. Number and location of EVSE installed spaces.
19. Locations of conduit and termination points serving the aforementioned parking spaces.
20. Location for condensate drainage where combustion equipment for space heating and water 
         heating is installed.
21. Additional Conservation measures selected for compliance with R408.</t>
  </si>
  <si>
    <t>R103.2.1</t>
  </si>
  <si>
    <t>Building thermal envelope depiction</t>
  </si>
  <si>
    <t>The building thermal envelope shall be represented on the construction documents in both plan and trans-sectional views and shall outline the extent of the building thermal envelope.</t>
  </si>
  <si>
    <t>R401.3.1</t>
  </si>
  <si>
    <t>Certificate</t>
  </si>
  <si>
    <t>A permanent certificate shall be completed by the builder or other approved party and posted on a wall in the space where the furnace is located, a utility room or an approved location inside the building.</t>
  </si>
  <si>
    <t>APPROVAL CONDITION:
2024 Energy Code: Residential Certificate</t>
  </si>
  <si>
    <t>BUILDING ENVELOPE</t>
  </si>
  <si>
    <t>R303.1.1</t>
  </si>
  <si>
    <t>Building thermal envelope insulation</t>
  </si>
  <si>
    <t xml:space="preserve">An R-value identification mark shall be applied by the manufacturer to each piece of building thermal envelope insulation that is 12 inches (305 mm) or greater in width. Alternatively, the insulation installers shall provide a certification that indicates the type, manufacturer and R-value of insulation installed in each element of the building thermal envelope. </t>
  </si>
  <si>
    <t>R303.1.2</t>
  </si>
  <si>
    <t>Insulation mark at installation</t>
  </si>
  <si>
    <t>Insulating materials shall be installed such that the manufacturer’s R-value mark is readily observable at inspection. For insulation materials that are installed without an observable manufacturer’s R-value mark, such as blown or draped products, an insulation certificate complying with Section R303.1.1 shall be left immediately after installation by the installer, in a conspicuous location within the building, to certify the installed R-value of the insulation material.</t>
  </si>
  <si>
    <t>R303.1.3</t>
  </si>
  <si>
    <t>Fenestration product rating</t>
  </si>
  <si>
    <t>U-factors of fenestration products such as windows, doors and skylights shall be determined in accordance with NFRC 100. Where required, garage door U-factors shall be determined in accordance with either NFRC 100 or ANSI/DASMA 105. Products lacking such a labeled U-factor shall be assigned a default U-factor from Table R303.1.3(1) or R303.1.3(2). The solar heat gain coefficient (SHGC) and visible transmittance (VT) of glazed fenestration products such as windows, glazed doors and skylights shall be determined in accordance with NFRC 200 by an accredited, independent laboratory, and labeled and certified by the manufacturer. Products lacking such a labeled SHGC or VT shall be assigned a default SHGC or VT from Table R303.1.3(3).</t>
  </si>
  <si>
    <t xml:space="preserve"> Table R303.1.3(1)</t>
  </si>
  <si>
    <t xml:space="preserve"> Table R303.1.3(2)</t>
  </si>
  <si>
    <t xml:space="preserve"> Table R303.1.3(3)</t>
  </si>
  <si>
    <t>TABLE R402.1.2</t>
  </si>
  <si>
    <t>INSULATION MINIMUM 
R-VALUES 
AND FENESTRATION REQUIREMENTS BY COMPONENT</t>
  </si>
  <si>
    <t>FENESTRATION MAX U-FACTOR
(Does not include skylights)</t>
  </si>
  <si>
    <t xml:space="preserve"> SKYLIGHT MAX U-FACTOR</t>
  </si>
  <si>
    <t>GLAZED FENESTRATION MAX SHGC</t>
  </si>
  <si>
    <t xml:space="preserve"> CEILING MIN R-VALUE</t>
  </si>
  <si>
    <t>R-60</t>
  </si>
  <si>
    <t>WOOD FRAME WALL MIN R-VALUE</t>
  </si>
  <si>
    <r>
      <t xml:space="preserve">R-30 </t>
    </r>
    <r>
      <rPr>
        <b/>
        <sz val="11"/>
        <rFont val="Calibri"/>
        <family val="2"/>
        <scheme val="minor"/>
      </rPr>
      <t>OR</t>
    </r>
    <r>
      <rPr>
        <sz val="11"/>
        <rFont val="Calibri"/>
        <family val="2"/>
        <scheme val="minor"/>
      </rPr>
      <t xml:space="preserve"> R-20 cavity +R-5 continuous </t>
    </r>
    <r>
      <rPr>
        <b/>
        <sz val="11"/>
        <rFont val="Calibri"/>
        <family val="2"/>
        <scheme val="minor"/>
      </rPr>
      <t xml:space="preserve">OR </t>
    </r>
    <r>
      <rPr>
        <sz val="11"/>
        <rFont val="Calibri"/>
        <family val="2"/>
        <scheme val="minor"/>
      </rPr>
      <t xml:space="preserve"> R-13 cavity +R-10 continuous </t>
    </r>
    <r>
      <rPr>
        <b/>
        <sz val="11"/>
        <rFont val="Calibri"/>
        <family val="2"/>
        <scheme val="minor"/>
      </rPr>
      <t xml:space="preserve">OR
</t>
    </r>
    <r>
      <rPr>
        <sz val="11"/>
        <rFont val="Calibri"/>
        <family val="2"/>
        <scheme val="minor"/>
      </rPr>
      <t>R-20 continuous</t>
    </r>
  </si>
  <si>
    <t>MASS WALL MIN R-VALUE</t>
  </si>
  <si>
    <r>
      <t xml:space="preserve">R-15 </t>
    </r>
    <r>
      <rPr>
        <b/>
        <sz val="11"/>
        <rFont val="Calibri"/>
        <family val="2"/>
        <scheme val="minor"/>
      </rPr>
      <t>OR</t>
    </r>
    <r>
      <rPr>
        <sz val="11"/>
        <rFont val="Calibri"/>
        <family val="2"/>
        <scheme val="minor"/>
      </rPr>
      <t xml:space="preserve"> 
R-20 if &gt; 50% of insulation on interior</t>
    </r>
  </si>
  <si>
    <t>Table R402.1.2</t>
  </si>
  <si>
    <t>FLOOR MIN R-VALUE</t>
  </si>
  <si>
    <t xml:space="preserve">R-38 
(min R-4 per inch where R-38 can't be installed) </t>
  </si>
  <si>
    <t>BASEMENT WALL MIN R-VALUE</t>
  </si>
  <si>
    <r>
      <t xml:space="preserve">R-15 continuous </t>
    </r>
    <r>
      <rPr>
        <b/>
        <sz val="11"/>
        <color theme="1"/>
        <rFont val="Calibri"/>
        <family val="2"/>
        <scheme val="minor"/>
      </rPr>
      <t>OR</t>
    </r>
    <r>
      <rPr>
        <sz val="11"/>
        <color theme="1"/>
        <rFont val="Calibri"/>
        <family val="2"/>
        <scheme val="minor"/>
      </rPr>
      <t xml:space="preserve"> R-20 cavity 
</t>
    </r>
    <r>
      <rPr>
        <b/>
        <sz val="11"/>
        <color theme="1"/>
        <rFont val="Calibri"/>
        <family val="2"/>
        <scheme val="minor"/>
      </rPr>
      <t xml:space="preserve">OR </t>
    </r>
    <r>
      <rPr>
        <sz val="11"/>
        <color theme="1"/>
        <rFont val="Calibri"/>
        <family val="2"/>
        <scheme val="minor"/>
      </rPr>
      <t xml:space="preserve">R-15 cavity + R-5 continuous </t>
    </r>
  </si>
  <si>
    <t>UNHEATED SLAB R-VALUE &amp; DEPTH</t>
  </si>
  <si>
    <t>HEATED SLAB R-VALUE &amp; DEPTH</t>
  </si>
  <si>
    <r>
      <t xml:space="preserve">R-20 continuous, 2ft </t>
    </r>
    <r>
      <rPr>
        <b/>
        <sz val="11"/>
        <rFont val="Calibri"/>
        <family val="2"/>
        <scheme val="minor"/>
      </rPr>
      <t>AND</t>
    </r>
    <r>
      <rPr>
        <sz val="11"/>
        <rFont val="Calibri"/>
        <family val="2"/>
        <scheme val="minor"/>
      </rPr>
      <t xml:space="preserve">
10 continuous full slab</t>
    </r>
  </si>
  <si>
    <t>CRAWL SPACE WALL MIN R-VALUE</t>
  </si>
  <si>
    <t>TABLE R402.1.4</t>
  </si>
  <si>
    <t>MAXIMUM ASSEMBLY
U-FACTORS 
AND FENESTRATION REQUIREMENTS</t>
  </si>
  <si>
    <t>FENESTRATION MAX U-FACTOR</t>
  </si>
  <si>
    <t>INSULATION ENTIRELY ABOVE ROOF DECK</t>
  </si>
  <si>
    <t>Table R402.1.4</t>
  </si>
  <si>
    <t>F-0.64</t>
  </si>
  <si>
    <t>F-0.50</t>
  </si>
  <si>
    <t>R402.2.1</t>
  </si>
  <si>
    <t>Ceilings with ventilated attic spaces</t>
  </si>
  <si>
    <t>Where Section R402.1.2.1 requires R-60 ceiling insulation is installed, installing R-49 over 100 percent of the ceiling or attic area requiring insulation shall satisfy the requirement for R60 insulation wherever the full height of uncompressed R-49 insulation extends over the wall top plate at the eaves.</t>
  </si>
  <si>
    <t>R402.2.2</t>
  </si>
  <si>
    <t>Unvented Attic or Ceilings without attics</t>
  </si>
  <si>
    <t>Wherever the design of the roof/ceiling assembly does not allow sufficient space for the required insulation, the minimum required insulation R-value shall be R-30. The installed insulation shall extend over the top of the wall plate to the outer edge of such plate and shall not be compressed. The reduction of insulation from the requirements of Section R402.1.2.1 shall be limited to 500 square feet or 20 percent of the total insulated ceiling area, whichever is less. This reduction shall not apply to the Total UA alternative in Section R402.1.23.</t>
  </si>
  <si>
    <t>R402.2.3</t>
  </si>
  <si>
    <t>Eave baffle</t>
  </si>
  <si>
    <t>For air-permeable insulations in vented attics, a baffle shall be installed adjacent to soffit and eave vents. Baffles shall maintain a net free area opening equal or greater than the size of the vent. The baffle shall extend over the top of the attic insulation. The baffle shall be permitted to be any solid material. The baffle shall be installed to the outer edge of the exterior wall top plate so as to provide maximum space for attic insulation coverage over the top plate. Where soffit venting is not continuous, baffles shall be installed continuously to prevent ventilation air in the eave soffit from bypassing the baffle.</t>
  </si>
  <si>
    <t>R402.2.4</t>
  </si>
  <si>
    <t>Access hatches and doors</t>
  </si>
  <si>
    <t>Access Hatches and doors from conditioned spaces to unconditioned spaces such as vented attics and crawl spaces shall be weather-stripped and insulated to the same R-value required by Table R402.1.2 or Section R406 for the wall or ceiling in which they are installed. Where loose-fill insulation is installed, a wood-framed or equivalent baffle or retainer shall be installed to prevent the loose-fill insulation from spilling into the living space when the attic access is opened. The baffle or retainer shall provide a permanent means of maintaining the required installed R-value of the loose-fill insulation. Access that prevents damaging or compression of the required insulation R-value shall be provided to all equipment installed in the space. Equipment platforms installed in the space shall be installed to prevent damaging or compression of the required installed insulation R-value.</t>
  </si>
  <si>
    <t>R402.2.5</t>
  </si>
  <si>
    <t>Mass walls</t>
  </si>
  <si>
    <t>Mass walls where used as a component of the building thermal envelope shall be one of the
following:
1. Above-ground walls of concrete block, concrete, insulated concrete form, masonry cavity, brick but 
     not brick veneer, adobe, compressed earth block, rammed earth, solid timber or solid logs.
2. Any wall having a heat capacity greater than or equal to 6 Btu/ft2 • °F.</t>
  </si>
  <si>
    <t>R402.2.6</t>
  </si>
  <si>
    <t>Steel-frame ceilings, walls and floors</t>
  </si>
  <si>
    <t>Steel-frame ceilings, walls, and floors shall comply with the insulation requirements of Table R402.2.6 or the U-factor requirements of Table R402.1.4. The calculation of the U-factor for a steel-frame envelope assembly shall use a series-parallel path calculation method.</t>
  </si>
  <si>
    <t>Table R402.2.6</t>
  </si>
  <si>
    <t>R402.2.7</t>
  </si>
  <si>
    <t>Floors</t>
  </si>
  <si>
    <t>Floor cavity insulation shall be enclosed on all sides and comply with one of the following:
1. Insulation shall be installed to maintain permanent contact with the underside of the subfloor   
     decking in accordance with manufacturer instructions to maintain required R-value or readily fill the 
     available cavity space.
2. Floor framing cavity insulation shall be permitted to be in contact with the top side of sheathing 
     separating the cavity and the unconditioned space below. Insulation shall extend from the bottom to 
     the top of all perimeter floor framing members and the framing members shall be air sealed.
3. A combination of cavity and continuous insulation shall be installed so that the cavity insulation is in 
     contact with the top side of the continuous insulation that is installed on the underside of the floor 
     framing separating the cavity and the unconditioned space below. The combined R-value of the cavity 
     and continuous insulation shall equal the required R-value for floors. Insulation shall extend from the 
     bottom to the top of all perimeter floor framing members and the framing members shall be air 
     sealed.</t>
  </si>
  <si>
    <t>R402.2.8</t>
  </si>
  <si>
    <t>Basement walls</t>
  </si>
  <si>
    <t>Walls associated with conditioned basements shall be insulated from the top of the basement wall down to 10 feet below grade or to the basement floor, whichever is less. Walls associated with unconditioned basements shall meet this requirement unless the floor overhead is insulated in accordance with Sections R402.1.1 and R402.2.7</t>
  </si>
  <si>
    <t>R402.2.9</t>
  </si>
  <si>
    <t>Slab-on-grade Floors</t>
  </si>
  <si>
    <t>Insulation shall extend downward from the top of the slab on the outside or inside of the foundation wall. Insulation located below grade shall be extended the distance provided in Table R402.1.2 by any combination of vertical insulation, insulation extending under the slab or insulation extending out from the building. Insulation extending away from the building shall be protected by pavement or by a minimum of 10 inches (254 mm) of soil. The top edge of the insulation installed between the exterior wall and the edge of the interior slab shall be permitted to be cut at a 45-degree angle away from the exterior wall.</t>
  </si>
  <si>
    <t>R402.2.10</t>
  </si>
  <si>
    <t>Crawl Space Walls</t>
  </si>
  <si>
    <t>As an alternative to insulating floors over crawl spaces, crawl space walls shall be permitted to be insulated per Table R402.1.2 when the crawl space is not vented to the outside. Crawl space wall insulation shall be secured to the wall and extend downward from the sill plate to not less than the top of the foundation wall footing. Exposed earth in unvented crawl space foundations shall be covered with a continuous Class I vapor retarder in accordance with the International Building Code or International Residential Code, as applicable. Joints of the vapor retarder shall overlap by 6 inches and be sealed or taped. The edges of the vapor retarder shall extend not less than 6 inches up stem walls and shall be attached to the stem walls</t>
  </si>
  <si>
    <t>R402.2.12
R402.3.5</t>
  </si>
  <si>
    <t xml:space="preserve">Thermally Isolated Sunrooms 
and
Heated Garages </t>
  </si>
  <si>
    <t>CEILING MIN R-VALUE</t>
  </si>
  <si>
    <t>R-30</t>
  </si>
  <si>
    <t>WALL MIN R-VALUE</t>
  </si>
  <si>
    <t>R-15</t>
  </si>
  <si>
    <t>SKYLIGHT MAX U-FACTOR</t>
  </si>
  <si>
    <t>R402.3.1</t>
  </si>
  <si>
    <t>Fenestration</t>
  </si>
  <si>
    <t xml:space="preserve">An area-weighted average of fenestration products shall be permitted to satisfy the U-factor requirements. If using this method, subimit calculation and supporting documentiation. </t>
  </si>
  <si>
    <t>R402.4.1</t>
  </si>
  <si>
    <t>Building thermal envelope</t>
  </si>
  <si>
    <t>The building thermal envelope shall comply with Sections R402.4.1.1 and R402.4.1.2. The sealing methods between dissimilar materials shall allow for differential expansion and contraction.</t>
  </si>
  <si>
    <t>TABLE R402.4.1.1</t>
  </si>
  <si>
    <t>General requirements</t>
  </si>
  <si>
    <t>A continuous air barrier shall be installed in the building envelope. Exterior thermal envelope contains a continuous air barrier. Breaks or joints in the air barrier shall be sealed. Air-permeable insulation shall not be used as a sealing material. Air permeable insulation installed in building cavities assemblies shall be enclosed by an air barrier on all sides.</t>
  </si>
  <si>
    <t>Table R402.4.1.1</t>
  </si>
  <si>
    <t>Ceiling/attic</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</si>
  <si>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The insulation in any dropped ceiling/soffit shall be aligned with the air barrier. Access hatches and doors shall be installed and insulated in accordance with Section R402.2.4. Eave Baffles shall be installed in accordance with Section R402.2.3</t>
  </si>
  <si>
    <t>Above Grade Walls</t>
  </si>
  <si>
    <t>Corners and headersshall be insulated and the junction of the foundation and sill plate shall be sealed. The junction of the top plate and top of exterior walls shall be sealed. The junction of the bottom plate to the subfloor on exterior walls separating conditioned space from unconditioned space shall be air sealedExterior thermal envelope insulation for framed walls shall be installed in substantial contact and continuous alignment with the air barrier. Knee walls shall be sealed.</t>
  </si>
  <si>
    <t>Knee Wall</t>
  </si>
  <si>
    <t>Knee walls shall have a sealed air barrier on the unconditioned side of the assembly to separate conditioned from unconditioned space. Insulation installed in a knee wall assembly shall be installed in accordance with the above-grade walls section from this Table.</t>
  </si>
  <si>
    <t>Windows, skylights and doors</t>
  </si>
  <si>
    <t>The space between window/door jambs and framing and skylights and framing shall be insulated and sealed in accordance with the manufacturer's instructions.</t>
  </si>
  <si>
    <t>Rim joists</t>
  </si>
  <si>
    <t>Rim joists shall include an exterior air barrier. The junctions of the rim board to the sill plate and the rim board to the subfloor shall be sealed. Insulation shall remain in permenant contact with the exterior rim board. Air permeable insulation installed in rim joists shall be enclosed by an air barrier.</t>
  </si>
  <si>
    <t>Floors, separating conditioned from unconditioned space, including cantilevered floors and floors above garages</t>
  </si>
  <si>
    <t>Insulation shall be installed to maintain permanent contact with underside of subfloor decking. Floor framing members that are part of the building thermal envelope shall be air sealed to maintain a continuous air barrier. Floor framing members that are part of the building thermal envelope shall be air sealed to maintain a continuous air barrier. The air barrier shall be installed at any exposed edge of insulation.</t>
  </si>
  <si>
    <t>Basement crawl space and slab foundations</t>
  </si>
  <si>
    <t>Where provided in lieu of floor insulation,  insulation shall be permanently attached to the crawlspace walls per Sectuon R402.2.10. Conditioned basement foundation wall insulation shall be installed in accordance with Section R402.2.8.1. Slab-on-grade floor insulation shall be installed in accordance with Section R402.2.9.1. Exposed earth in unvented crawl spaces shall be covered with a Class I vapor retarder with overlapping joints taped. Class 1 vapor retarders shall not be used as an air barrier on below-grade walls and shall be installed in accordance with Section R702.7 of the International Residential Code.</t>
  </si>
  <si>
    <t>Shafts, penetrations</t>
  </si>
  <si>
    <t>Duct shafts, utility penetrations, and flue shafts opening to exterior or unconditioned space shall be sealed. Insulation shall be fitted tightly around utilities passing through shafts and penetrations in the building thermal envelope to maintain required R-value.</t>
  </si>
  <si>
    <t>Narrow cavities</t>
  </si>
  <si>
    <t>Batts in narrow cavities shall be cut to fit, or narrow cavities shall be filled by insulation that on installation readily conforms to the available cavity space.</t>
  </si>
  <si>
    <t>Garage separation</t>
  </si>
  <si>
    <t>Air sealing shall be provided between the garage and conditioned spaces. Insulated portions of the garage separation assembly shall be installed in accordance with Sections R303, and R402.2.7.</t>
  </si>
  <si>
    <t>Recessed lighting</t>
  </si>
  <si>
    <t>Recessed light fixtures installed in the building thermal envelope shall be air sealed in accordance with Section R402.4.5. Recessed light fixtures shall be air tight, IC rated, and sealed to the drywall. When installed in the building thermal enevelope, the fixtures shall be buried or surrounded by insulation.</t>
  </si>
  <si>
    <t>Plumbing, wiring or other obstructions</t>
  </si>
  <si>
    <t>All holes created by wiring, plumbing or other obstructions in the air barrier assembly shall be air sealed.Batt insulation shall be cut neatly to fit around wiring and plumbing in exterior walls, or insulation that on installation readily conforms to available space shall extend behind piping and wiring.</t>
  </si>
  <si>
    <t>Showers, tubs, and fireplaces adjacent to the building thermal envelope</t>
  </si>
  <si>
    <t>Tub and shower drain trap penetrations through the subfloor shall be air sealed. Exterior walls adjacent to showers and tubs shall be insulated and the air barrier installed separating them from the showers and tubs. Fireplaces shall comply with the requirements of Section R402.4.2</t>
  </si>
  <si>
    <t>Electrical communication, and other equipment boxes, housings, and enclosures</t>
  </si>
  <si>
    <t>Boxes, housings, and enclosures that penetrate the air barrier shall be caulked, taped, gasketed, or otherwise sealed to the air barrier element being penetrated. All concealed openings into the box, housing, or enclosure shall be sealed. Alternatively, air-sealed boxes shall be installed in accordance with R402.4.6. Boxes, housing, and enclosures shall be completely buried in or surrounded by insulation when part of the building thermal envelope.</t>
  </si>
  <si>
    <t>HVAC register boots</t>
  </si>
  <si>
    <t>HVAC register boots that penetrate building thermal envelope shall be sealed to the subfloor or drywall. HVAC supply and return register boots located within the buildings thermal envelope assembly shall be completely buried in or surrounded by insulation.</t>
  </si>
  <si>
    <t>Concealed sprinklers</t>
  </si>
  <si>
    <t>Where required to be sealed, concealed fire sprinklers shall only be sealed in a manner that is recommended by the manufacturer.</t>
  </si>
  <si>
    <t>Common walls or double walls separating attached
single-family dwellings or
townhouses</t>
  </si>
  <si>
    <t>An interior air barrier shall be provided. Air sealing at the intersections with building thermal envelope shall be provided.</t>
  </si>
  <si>
    <t>R402.4.1.2</t>
  </si>
  <si>
    <t>Air Leakage Testing</t>
  </si>
  <si>
    <t>The building or dwelling unit shall be tested for air leakage. The maximum air leakage rate for any building or dwelling unit under any compliance path shall not exceed 3.0 air changes per hour for single family buildings or 0.16 cubic feet per minute (CFM) per square foot of dwelling unit enclosure area for other than a single family building. Testing shall be conducted in accordance with RESNET/ICC 380, ASTM E779 or ASTM E1827 and reported at a pressure of 0.2 inch w.g.</t>
  </si>
  <si>
    <t xml:space="preserve">
Approval Condition:
2024 Energy Code: Residential Air Leakage</t>
  </si>
  <si>
    <t>R402.4.2</t>
  </si>
  <si>
    <t>Fireplaces and Wood Burning Stoves</t>
  </si>
  <si>
    <t>Where installed, only EPA Phase II or Colorado Phase III certified woodburning devices shall be permitted to be installed. Colorado Phase III stoves must pass both particulate matter and carbon monoxide emission standards. EPA Phase II certified stoves must only pass standards for particulate
emissions.</t>
  </si>
  <si>
    <t>R402.4.3</t>
  </si>
  <si>
    <t>Fenestration 
Air Leakage</t>
  </si>
  <si>
    <t>Windows, skylights and sliding glass doors shall have an air infiltration rate of not greater than 0.3 cfm per square foot (1.5 L/s/m2), and for swinging doors, not greater than 0.5 cfm per square foot (2.6 L/s/m2), when tested in accordance with NFRC 400 or AAMA/WDMA/CSA 101/I.S.2/A440 by an
accredited, independent laboratory and listed and labeled by the manufacturer.</t>
  </si>
  <si>
    <t>R402.4.4</t>
  </si>
  <si>
    <t>Rooms containing fuel-burning appliances</t>
  </si>
  <si>
    <t>Where open combustion air ducts provide combustion air to open combustion fuel-burning appliances, the appliances and combustion air opening shall be located outside the building thermal envelope or enclosed in a room that is fully isolated from conditioned space inside the thermal envelope.</t>
  </si>
  <si>
    <t>R402.4.5</t>
  </si>
  <si>
    <t xml:space="preserve"> Recessed lighting</t>
  </si>
  <si>
    <t>Recessed luminaires installed in the building thermal envelope shall be sealed to limit air leakage between conditioned and unconditioned spaces. Recessed luminaires shall be IC-rated and labeled as having an air leakage rate of not greater than 2.0 cfm when tested in accordance with ASTM E283 at a pressure differential of 1.57 psf. Recessed luminaires shall be sealed with a gasket or caulked between the housing and the interior wall or ceiling covering.</t>
  </si>
  <si>
    <t>R402.4.6</t>
  </si>
  <si>
    <t>Air-Sealed Electrical and Communication Boxes</t>
  </si>
  <si>
    <t>Where installed in the building thermal envelope, electrical and communication outlet boxes that penetrate shall be caulked, taped, gasketed, or otherwise sealed to the air barrier element being penetrated. Air sealed boxes shall be buried in or surrounded by insulation. Air-sealed boxes shall be tested and marked in accordance with NEMA OS 4. Air-sealed boxes shall be installed in accordance with the manufacturer’s instructions.</t>
  </si>
  <si>
    <t>HEATING, VENTILATING AND AIR CONDITIONING</t>
  </si>
  <si>
    <t>R403.1</t>
  </si>
  <si>
    <t>Mechanical System energy sources</t>
  </si>
  <si>
    <t>All mechanical systems such as for heating, cooling, water heating, cooking, clothes drying, pool and spa heating, snow- and ice- melt systems and any mechanical systems outside the building shall be all-electric or fueled by other non-fossil fuel derived energy sources.</t>
  </si>
  <si>
    <t>R403.2</t>
  </si>
  <si>
    <t>Controls.</t>
  </si>
  <si>
    <t>Not less than one thermostat shall be provided for each separate heating and cooling system.</t>
  </si>
  <si>
    <t>R403.2.1</t>
  </si>
  <si>
    <t>Programmable thermostat</t>
  </si>
  <si>
    <t>The thermostat controlling the primary heating or cooling system of the dwelling unit shall be capable of controlling the heating and cooling system on a daily schedule to maintain different temperature setpoints at different times of the day and different days of the week. This thermostat shall include the capability to set back or temporarily operate the system to maintain zone temperatures of not less than 55°F to not greater than 85°F.</t>
  </si>
  <si>
    <t>R403.2.2</t>
  </si>
  <si>
    <t>Heat pump supplementary heat</t>
  </si>
  <si>
    <t>Heat pumps having supplementary electric-resistance heat shall have controls that, except during defrost, prevent supplemental heat operation when the heat pump compressor can meet the heating load.</t>
  </si>
  <si>
    <t>R403.4.1</t>
  </si>
  <si>
    <t>Ducts located outside conditioned space</t>
  </si>
  <si>
    <t>Supply and return ducts located outside conditioned space shall be insulated to an R-value of not less than R-8 and shall comply with Section R403.4.3. Duct work shall not be buried beneath a building or underground.</t>
  </si>
  <si>
    <t>R403.4.2</t>
  </si>
  <si>
    <t>Ducts located in conditioned space</t>
  </si>
  <si>
    <t>For ductwork to be considered inside a conditioned space, it shall either (1) be located completely within the continuous air barrier and within the building thermal envelope, (2) Ductwork in ventilated attic spaces shall be buried within ceiling insulation, (3) Ductwork in floor cavities located over unconditioned space shall have a minimum R-19 insulation installed in the cavity width separating the duct from unconditioned space, or (4) Ductwork located within exterior walls of the building thermal envelope shall have a minimum R-10 insulation installed in the cavity width separating the duct from the outside sheathing.</t>
  </si>
  <si>
    <t>R403.4.3</t>
  </si>
  <si>
    <t>Ducts buried within ceiling insulation</t>
  </si>
  <si>
    <t>Supply and return air ducts located in unconditioned attic or ceiling spaces shall have an insulation R-value not less than R-8.</t>
  </si>
  <si>
    <t>R403.4.4</t>
  </si>
  <si>
    <t>Duct Sealing</t>
  </si>
  <si>
    <t xml:space="preserve">Ducts, air handlers, and filter boxes shall be sealed in accordance with he International Mechanical Code or International Residential Code. </t>
  </si>
  <si>
    <t>R403.4.5</t>
  </si>
  <si>
    <t>Duct Testing</t>
  </si>
  <si>
    <t>Ducts shall be pressure tested in accordance with ANSI/RESNET/ICC 380 or ASTM E1554 to determine air leakage by testing at rough-in or postcontruction.</t>
  </si>
  <si>
    <r>
      <t>Approval Condition:
2024 Energy Code: Residential Duct Leakage (</t>
    </r>
    <r>
      <rPr>
        <sz val="11"/>
        <color rgb="FFFF0000"/>
        <rFont val="Calibri"/>
        <family val="2"/>
      </rPr>
      <t>NEW</t>
    </r>
    <r>
      <rPr>
        <sz val="11"/>
        <color theme="1"/>
        <rFont val="Calibri"/>
        <family val="2"/>
      </rPr>
      <t>)</t>
    </r>
  </si>
  <si>
    <t>R403.4.6</t>
  </si>
  <si>
    <t>Duct leakage</t>
  </si>
  <si>
    <r>
      <t xml:space="preserve">The total leakage of the ducts system, where measured in accordance with Section R403.4.5, shall be determined by one of the following methods:
1. Rough-in test: Less than or equal to 4.0 cubic feet per minute per 100 square feet of conditioned 
                                       floor area where the air handler is installed at the time of the test.
2. Rough-in test: Less than or equal to 3.0 cubic feet per minute per 100 square feet of conditioned 
                                        floor area where the air handler is </t>
    </r>
    <r>
      <rPr>
        <u/>
        <sz val="11"/>
        <rFont val="Calibri"/>
        <family val="2"/>
        <scheme val="minor"/>
      </rPr>
      <t>NOT</t>
    </r>
    <r>
      <rPr>
        <sz val="11"/>
        <rFont val="Calibri"/>
        <family val="2"/>
        <scheme val="minor"/>
      </rPr>
      <t xml:space="preserve"> installed at the time of the test.
3.Postconstruction test: Less than or equal to 4.0 cubic feet per minute per 100 square feet of 
                                                          conditioned floor area.</t>
    </r>
  </si>
  <si>
    <t>R403.4.7</t>
  </si>
  <si>
    <t>Building cavities</t>
  </si>
  <si>
    <t>Building framing cavities shall not be used as ducts or plenums.</t>
  </si>
  <si>
    <t>R403.5</t>
  </si>
  <si>
    <t>Mechanical System and Service Hot Water Piping Insulation</t>
  </si>
  <si>
    <t>Mechanical system piping capable of carrying fluids above 105°F  or below 55°F shall be insulated to a minimum of R-3.</t>
  </si>
  <si>
    <t>R403.6.1</t>
  </si>
  <si>
    <t>Heated water circulation and temperature
maintenance systems</t>
  </si>
  <si>
    <t>Where installed heated water circulation systems shall be in accordance with Section R403.6.1.1. Heat trace temperature maintenance systems shall be in accordance with Section R403.6.1.2. Automatic controls, temperature sensors and pumps shall be in a location with access. Manual controls shall be in a location with ready access.</t>
  </si>
  <si>
    <t>R403.6.1.1</t>
  </si>
  <si>
    <t>Circulation systems</t>
  </si>
  <si>
    <t>Where installed , a heated water circulation system shall be provided with a circulation pump. The system return pipe shall be a dedicated return pipe or a cold-water supply pipe. Gravity and thermosyphon circulation systems shall be prohibited. Controls for circulating hot water system pumps shall automatically turn off the pump when the water in the circulation loop is at the desired temperature and when there is no demand for hot water. The controls shall limit the temperature of the water entering the coldwater piping to not greater than 104ºF (40ºC).</t>
  </si>
  <si>
    <t>R403.6.1.1.1</t>
  </si>
  <si>
    <t>Demand recirculation water systems</t>
  </si>
  <si>
    <t>Where installed, demand recirculation water systems shall have controls that start the pump upon receiving a signal from the action of a user of a fixture or appliance, sensing the presence of a user of a fixture, or sensing the flow of hot or tempered water to a fixture fitting or appliance.</t>
  </si>
  <si>
    <t>R403.6.1.2</t>
  </si>
  <si>
    <t>Heat trace systms</t>
  </si>
  <si>
    <t>Where installed, electric heat trace systems shall comply with IEEE 515.1 or UL 515. Controls for such systems shall automatically adjust the energy input to the heat tracing to maintain the desired water temperature in the piping in accordance with the times when heated water is used in the occupancy.</t>
  </si>
  <si>
    <t>R403.6.2</t>
  </si>
  <si>
    <t xml:space="preserve">Hot water pipe insulation </t>
  </si>
  <si>
    <t xml:space="preserve">Insulation for hot water piping with a thermal resistance, Rvalue, of not less than R-3 shall be applied to the following:
1. Piping 3/4 inch and larger in nominal diameter.
2. Piping serving more than one dwelling unit.
3. Piping located outside the conditioned space.
4. Piping from the water heater to a distribution manifold.
5. Piping located under a floor slab.
6. Buried piping.
7. Supply and return piping in recirculation systems other than demand recirculation systems. </t>
  </si>
  <si>
    <t>R403.6.3</t>
  </si>
  <si>
    <t>Drain water heat recovery units</t>
  </si>
  <si>
    <t>Where installed, drain water heat recovery units shall comply with CSA B55.2. Drain water heat recovery units shall be tested in accordance with CSA B55.1. Potable water-side pressure loss of drain water heat recovery units shall be less than 3 psi (20.7 kPa) for individual units connected to one or two showers. Potable water-side pressure loss of drain water heat recovery units shall be less than 2 psi (13.8 kPa) for individual units connected to three or more showers.</t>
  </si>
  <si>
    <t xml:space="preserve">R403.7 </t>
  </si>
  <si>
    <t>Mechanical Ventilation</t>
  </si>
  <si>
    <t>The building shall be provided with ventilation that meets the requirements of the International Residential Code or International Mechanical Code, as applicable, or with other approved means of ventilation. Outdoor air intakes and exhausts shall have automatic or gravity dampers that close when the ventilation system is not operating.</t>
  </si>
  <si>
    <t>R403.7.1</t>
  </si>
  <si>
    <t>Heat or energy recovery ventilation</t>
  </si>
  <si>
    <t>Dwelling units shall be provided with a heat recovery or energy recovery ventilation system. The system shall be a balanced ventilation system with a sensible recovery efficiency (SRE) of no less than 65 percent at 32°F (0°C) at an airflow greater than or equal to the design airflow. The SRE shall be determined from a listed value or from interpolation of listed values.</t>
  </si>
  <si>
    <t>Table
R403.7.1</t>
  </si>
  <si>
    <t>R403.7.2</t>
  </si>
  <si>
    <t>Mechanical ventilation system efficacy</t>
  </si>
  <si>
    <t>Fans used to provide whole-dwelling mechanical ventilation shall meet the efficacy requirements of Table R403.7.1 at one or more rating points. Fans shall be tested in accordance with HVI 916 and listed.Fan efficacy for fully ducted HRV, ERV, balanced, and in-line fans shall be determined at a static pressure of not less than 0.2-inch w.c. (49.85 Pa). Fan efficacy for ducted range hoods, bathroom and utility room fans shall be determined at a static pressure of not less than 0.1-inch w.c. (24.91 Pa).</t>
  </si>
  <si>
    <t>R403.7.3</t>
  </si>
  <si>
    <t>Ventilation testing</t>
  </si>
  <si>
    <t>Mechanical ventilation systems shall be tested and verified to provide the minimum ventilation flow rates required by Section R403.7 in accordance with ANSI/ RESNET/ICC 380. Where required by the code official, testing shall be conducted by an approved third party. A written report of the results of the test shall be signed by the party conducting the test and provided to the code official.</t>
  </si>
  <si>
    <r>
      <t>Approval Condition:
2024 Energy Code: Residential Ventilation Testing (</t>
    </r>
    <r>
      <rPr>
        <sz val="11"/>
        <color rgb="FFFF0000"/>
        <rFont val="Calibri"/>
        <family val="2"/>
      </rPr>
      <t>NEW</t>
    </r>
    <r>
      <rPr>
        <sz val="11"/>
        <color theme="1"/>
        <rFont val="Calibri"/>
        <family val="2"/>
      </rPr>
      <t>)</t>
    </r>
  </si>
  <si>
    <t>R403.4</t>
  </si>
  <si>
    <t>Intermittent exhaust control for bathrooms and toilet rooms</t>
  </si>
  <si>
    <t>Where an exhaust system serving a bathroom or toilet room is designed for intermittent operation,
the exhaust system controls shall include one or more of the following: (1) A timer control that automatically turns off exhaust fan in 30 minutes or less post occupancy. (2) An occupant sensor control that automatically turns off exhaust fans in accordance with the selected delay setpoint after all occupants have vacated the space. (3) A humidity control with a setpoint ranging between 50 percent or more and 80 percent or less relative humidity that automatically turns off exhaust fans when the selected setpoint is reached. (4) A contaminant control that responds to a particle or gaseous concentration and automatically turns off exhaust fans when a design setpoint is reached. Manual-off functionality shall not be used in lieu of the minimum setpoint functionality required by this section.</t>
  </si>
  <si>
    <t>R403.8</t>
  </si>
  <si>
    <t>Equipment Sizing</t>
  </si>
  <si>
    <t>Heating and cooling equipment shall be sized in accordance with ACCA Manual S based on building loads calculated in accordance with ACCA Manual J or other approved heating and cooling calculation methodologies.</t>
  </si>
  <si>
    <t>R403.9</t>
  </si>
  <si>
    <t>Systems serving multiple dwelling units</t>
  </si>
  <si>
    <t>Systems serving multiple dwelling units shall be all-electric or fueled by other non-fossil fuel derived energy sources and comply with Sections C403 and C404 of the Commercial Provisions of this code instead of Section R403.</t>
  </si>
  <si>
    <t>R403.10.1</t>
  </si>
  <si>
    <t>Snowmelt Systems Controls</t>
  </si>
  <si>
    <t>Snow- and ice-melting systems shall include automatic controls capable of shutting off the system when the pavement temperature is greater than 50°F and precipitation is not falling, and an automatic or manual control that will allow shutoff when the outdoor temperature is greater than 40°F.</t>
  </si>
  <si>
    <t>R403.10.2</t>
  </si>
  <si>
    <t>Renewable energy offset</t>
  </si>
  <si>
    <t>Energy use by snow and ice melt systems shall be offset by on-site renewable energy generation equipment designed to provide 34,425 BTUs per square foot of installed ice melt system per year.</t>
  </si>
  <si>
    <r>
      <t>Approval Condition:
2024 Energy Code: Residential Renewable Gas Offset
(</t>
    </r>
    <r>
      <rPr>
        <sz val="11"/>
        <color rgb="FFFF0000"/>
        <rFont val="Calibri"/>
        <family val="2"/>
      </rPr>
      <t>UPDATED</t>
    </r>
    <r>
      <rPr>
        <sz val="11"/>
        <color theme="1"/>
        <rFont val="Calibri"/>
        <family val="2"/>
      </rPr>
      <t>)</t>
    </r>
  </si>
  <si>
    <t>POOLS &amp; SPAS</t>
  </si>
  <si>
    <t>R403.11.1</t>
  </si>
  <si>
    <t>Heaters</t>
  </si>
  <si>
    <t>The electric power to heaters shall be controlled by an on-off switch that is an integral part of the heater mounted on the exterior of the heater in a location with ready access, or external to and within 3 feet (914 mm) of the heater. Operation of such switch shall not change the setting of the heater thermostat. Such switches shall be in addition to a circuit breaker for the power to the heater. Only heat pumps rated for cold climates shall be permitted or other non-fossil fueled equipment.</t>
  </si>
  <si>
    <t>R403.11.2</t>
  </si>
  <si>
    <t>Time Switches</t>
  </si>
  <si>
    <t>Time switches or other control method that can automatically turn off and on heaters and pumps according to a preset schedule shall be installed for heaters and pump motors. Heaters and pumps motors that have built-in time switches shall be deemed in compliance with this section.</t>
  </si>
  <si>
    <t xml:space="preserve">R403.11.3 </t>
  </si>
  <si>
    <t>Covers</t>
  </si>
  <si>
    <t>Outdoor heated pools and outdoor permanent spas shall be provided with a vapor-retardant cover or other approved vapor-retardant means.</t>
  </si>
  <si>
    <t>R403.11.4</t>
  </si>
  <si>
    <t>Filters</t>
  </si>
  <si>
    <t>Swimming pool filters shall be cartridge-type filters.</t>
  </si>
  <si>
    <t>R403.11.5</t>
  </si>
  <si>
    <t>Pumps</t>
  </si>
  <si>
    <t>Swimming pool pumps shall be multi-speed pumps.</t>
  </si>
  <si>
    <t>R403.11.6</t>
  </si>
  <si>
    <t>Load calculations</t>
  </si>
  <si>
    <t>Provide locad calculations based on the assumptions in this Section for the purpose of calculating the energy use of swimming pools and the offset requirements.</t>
  </si>
  <si>
    <t>R403.12</t>
  </si>
  <si>
    <t>Portable spas</t>
  </si>
  <si>
    <t>Where installed, the energy consumption of residential swimming pools and permanent residential spas shall be controlled in accordance with the requirements of APSP 14.</t>
  </si>
  <si>
    <t>R403.13</t>
  </si>
  <si>
    <t>Residential pools and permanent residential spas</t>
  </si>
  <si>
    <t>Where installed, the energy consumption of residential swimming pools and permanent residential spas shall be controlled in accordance with the requirements of APSP 15.</t>
  </si>
  <si>
    <t>R403.14</t>
  </si>
  <si>
    <t>Spas</t>
  </si>
  <si>
    <t>Any energy use by indoor or outdoor spas must be offset by on-site renewable energy generation equivalent to the energy use by the spa. Plans must show the annual energy use of the spa, the calculation method used to determine the expected energy use, and the on-site renewable energy system(s) that will be used to offset the energy used by the spa. All spas must be equipped with an insulated cover that is listed to provide a minimum R-value of at least 12.</t>
  </si>
  <si>
    <t>ELECTRICAL POWER AND LIGHTING SYSTEMS</t>
  </si>
  <si>
    <t>R404.1.2</t>
  </si>
  <si>
    <t>Fuel gas lighting equipment</t>
  </si>
  <si>
    <t>Fuel gas lighting systems shall not have continuously burning pilot lights.</t>
  </si>
  <si>
    <t>R404.2</t>
  </si>
  <si>
    <t>Interior lighting controls</t>
  </si>
  <si>
    <r>
      <rPr>
        <sz val="11"/>
        <color rgb="FF000000"/>
        <rFont val="Calibri"/>
        <family val="2"/>
        <scheme val="minor"/>
      </rPr>
      <t xml:space="preserve">Permanently installed lighting fixtures shall be controlled with either a dimmer or an occupant sensor control or other control that is built into the fixture.
</t>
    </r>
    <r>
      <rPr>
        <b/>
        <sz val="11"/>
        <color rgb="FF000000"/>
        <rFont val="Calibri"/>
        <family val="2"/>
        <scheme val="minor"/>
      </rPr>
      <t xml:space="preserve">Exception: </t>
    </r>
    <r>
      <rPr>
        <sz val="11"/>
        <color rgb="FF000000"/>
        <rFont val="Calibri"/>
        <family val="2"/>
        <scheme val="minor"/>
      </rPr>
      <t>Lighting controls shall not be required for Bathrooms, Hallways, Exterior lighting fixtures, Lighting designed for safety or security.</t>
    </r>
  </si>
  <si>
    <t>R404.3</t>
  </si>
  <si>
    <t>Exterior lighting controls</t>
  </si>
  <si>
    <r>
      <rPr>
        <sz val="11"/>
        <color rgb="FF000000"/>
        <rFont val="Calibri"/>
        <family val="2"/>
        <scheme val="minor"/>
      </rPr>
      <t xml:space="preserve">Where the total permanently installed exterior lighting power is greater than 30 watts, the permanently installed exterior lighting shall be controlled by a manual on and off switch which permits automatic shut-off actions.
</t>
    </r>
    <r>
      <rPr>
        <b/>
        <sz val="11"/>
        <color rgb="FF000000"/>
        <rFont val="Calibri"/>
        <family val="2"/>
        <scheme val="minor"/>
      </rPr>
      <t xml:space="preserve">Exception: </t>
    </r>
    <r>
      <rPr>
        <sz val="11"/>
        <color rgb="FF000000"/>
        <rFont val="Calibri"/>
        <family val="2"/>
        <scheme val="minor"/>
      </rPr>
      <t>Lighting serving multiple dwelling units.</t>
    </r>
  </si>
  <si>
    <t>R404.4</t>
  </si>
  <si>
    <t>EV charging for new construction</t>
  </si>
  <si>
    <t>The building shall be provided with electric vehicle charging in accordance with this section and the National Electrical Code (NFPA 70).</t>
  </si>
  <si>
    <t>SOLAR READY</t>
  </si>
  <si>
    <t>R407.5</t>
  </si>
  <si>
    <t xml:space="preserve"> Solar-ready zone area</t>
  </si>
  <si>
    <t>New detached one- and two-family dwellings and townhouses  shall indicate a solar-ready zone.  The solar-ready zone area shall be not less than 300 square feet.  The zone shall be free of obstructions.</t>
  </si>
  <si>
    <t>R407.5.1</t>
  </si>
  <si>
    <t>Obstructions</t>
  </si>
  <si>
    <t>Solar-ready zones shall be free from obstructions, including but not limited to vents, chimneys and roof-mounted equipment.</t>
  </si>
  <si>
    <t>R407.5.2</t>
  </si>
  <si>
    <t>Shading</t>
  </si>
  <si>
    <t>The solar-ready zone shall be set back from any existing or new permanently affixed object on the building or site that is located south, east or west of the solar-ready zone a distance not less than two times the object's height above the nearest point on the roof surface.</t>
  </si>
  <si>
    <t>R407.5.3</t>
  </si>
  <si>
    <t>Roof load documentation</t>
  </si>
  <si>
    <t>The structural design loads for roof dead load and roof live load shall be clearly indicated on the construction documents</t>
  </si>
  <si>
    <t>R407.6</t>
  </si>
  <si>
    <t>Interconnection pathway</t>
  </si>
  <si>
    <t>Construction documents shall indicate at least one potential pathway for routing of conduit and/or raceway from the solar-ready zone to the electrical service panel or service hot water system and shall
be labeled as “Potential Pathway” on the construction documents.</t>
  </si>
  <si>
    <t>R407.7</t>
  </si>
  <si>
    <t>Electrical service reserved space</t>
  </si>
  <si>
    <t>The main electrical service panel shall have a reserved space to allow installation of a dual pole circuit breaker for future solar electric installation and shall be labeled “For Future Solar Electric.” The space shall be positioned at the opposite (load) end from the input feeder location or main circuit location.</t>
  </si>
  <si>
    <t>R407.8</t>
  </si>
  <si>
    <t>Construction documentation certificate</t>
  </si>
  <si>
    <t>A permanent certificate, indicating the solar-ready zone and other requirements of this section, shall be posted near the electrical distribution panel, water heater or other conspicuous location by the builder or registered design professional.</t>
  </si>
  <si>
    <t>R407.8 Solar-Ready Zone Certificate</t>
  </si>
  <si>
    <t>ADDITIONAL CONSERVATION REQUIREMENTS</t>
  </si>
  <si>
    <t>R408</t>
  </si>
  <si>
    <t>Additional Conservation Requirements</t>
  </si>
  <si>
    <t>This Section R408 establishes an additional conservation objective for residential buildings. For additions and alterations to existing buildings see Section R502 and R503 for the requirements.
(See Tab R408.1 Credits)</t>
  </si>
  <si>
    <t>ELECTRIC READY (ALTERATIONS ONLY)</t>
  </si>
  <si>
    <t>R503.8</t>
  </si>
  <si>
    <t>Electric ready (level 3 alterations only)</t>
  </si>
  <si>
    <t>The provisions of this section apply only to level 3 alterations that include replacement of mechanical or water heating equipment.</t>
  </si>
  <si>
    <t>R503.8.3</t>
  </si>
  <si>
    <t>Electrical Panel Space</t>
  </si>
  <si>
    <t>The electrical panel shall have a reserved space for a minimum two-pole circuit breaker for each branch circuit provided for future electric equipment or appliances.</t>
  </si>
  <si>
    <t xml:space="preserve">2024 Boulder Energy Code - Residential Compliance Calculator
Planning Tool for R408.1 Additional Energy Efficiency Credit </t>
  </si>
  <si>
    <t> </t>
  </si>
  <si>
    <t>READ FIRST: Checklist Instructions &amp; Applicability</t>
  </si>
  <si>
    <t xml:space="preserve">
This calculator identifies the minimum submittal requirements necessary to demonstrate compliance with the additional conservation requirements of the City of Boulder Energy Conservation Code (CoBECC).
Complete the Residential Compliance Checklist by entering relevant information in all tan-colored cells. Submit the completed checklist (as a PDF) with the construction documents for permit application. The checklist is not comprehensive and additional information may be required based on the individual design proposed.</t>
  </si>
  <si>
    <t>R408 ADDITIONAL EFFICIENCY PACKAGE OPTIONS - NEW CONSTRUCTION, ADDITIONS AND ALTERATIONS</t>
  </si>
  <si>
    <t>Measure</t>
  </si>
  <si>
    <t>Documentation Required</t>
  </si>
  <si>
    <t>Selected? (Put X in cell)</t>
  </si>
  <si>
    <t>Percent Reductions 
(As Applicable)</t>
  </si>
  <si>
    <t>Credit Value</t>
  </si>
  <si>
    <t>Please indicate Drawing Number where additional efficiency package is shown:</t>
  </si>
  <si>
    <t>R408.2 Whole building lifecycle analysis (WB LCA) </t>
  </si>
  <si>
    <t>Provide data sets and report from WB LCA.</t>
  </si>
  <si>
    <t>R408.3 Embodied CO2e in Concrete Products</t>
  </si>
  <si>
    <t>Product specified shall have a product-specific Type III EPD.</t>
  </si>
  <si>
    <t>R408.4 Embodied CO2e in Grade Lumber Products</t>
  </si>
  <si>
    <t>R408.5 Embodied CO2e of Prefabricated Joist Products</t>
  </si>
  <si>
    <t>R408.6 Embodied CO2e of Glued Cross-laminated Timber Products</t>
  </si>
  <si>
    <t>R408.7 Embodied CO2e of Structural Composite Lumber Products</t>
  </si>
  <si>
    <t>R408.8 Embodied CO2e of Particleboard and Fiberboard Products</t>
  </si>
  <si>
    <t>R408.9 Embodied CO2e in Steel Product manufacturing</t>
  </si>
  <si>
    <t>R408.10 Embodied CO2e of Structural Steel Products.</t>
  </si>
  <si>
    <t>R408.11 Embodied CO2e of Nonstructural Steel Products.</t>
  </si>
  <si>
    <t>R408.12 Embodied CO2e of Steel Reinforcing Bar Products</t>
  </si>
  <si>
    <t>R408.13 Embodied CO2e of Insulation Products</t>
  </si>
  <si>
    <t>R408.14 Embodied CO2e of Foam Plastic Insulation Products</t>
  </si>
  <si>
    <t>R408.15 Embodied CO2e of Gypsum Products</t>
  </si>
  <si>
    <t>R408.16 Embodied CO2e of Interior Floor Covering Products</t>
  </si>
  <si>
    <t>R408.17 Embodied CO2e of Glazing Products. </t>
  </si>
  <si>
    <t>R408.18 Embodied CO2e of Siding Products</t>
  </si>
  <si>
    <t>R408.19 Embodied CO2e of Clay Bricks</t>
  </si>
  <si>
    <t>R408.20 Embodied CO2e of Masonry Cement</t>
  </si>
  <si>
    <t>R408.21 Embodied CO2e of Roofing Products</t>
  </si>
  <si>
    <t>R408.22 Battery Storage</t>
  </si>
  <si>
    <t>Clear documentation of NEC and IRC compliance on electrical planset with signage.</t>
  </si>
  <si>
    <t>R408.23 Energy Monitoring System</t>
  </si>
  <si>
    <t xml:space="preserve">Documentation of the installation shall be provided to the code official. </t>
  </si>
  <si>
    <t>R408.24 Smart electrical panel</t>
  </si>
  <si>
    <t>R408.25 Energy Star Appliances (2pt additional for Most Efficient)</t>
  </si>
  <si>
    <t>R408.26 Condensing Clothes Dryer</t>
  </si>
  <si>
    <t>R408.27 Reduced Air-Leakage w/ ERV Installed</t>
  </si>
  <si>
    <t>Air leakage rate of the building is less than 2.0 ACH and ERV is on mechanical schedule.</t>
  </si>
  <si>
    <t>R408.28 Roof Reflectance/Cool Roof</t>
  </si>
  <si>
    <t>Documentation showing showing 3-year aged solar reflectance, min thermal emittance, and standard reflectance index meet criteria.</t>
  </si>
  <si>
    <t>R408.29 Ground Source Heat Pump</t>
  </si>
  <si>
    <t>R408.30 Heat Pump Water Heater w/ Demand Response Controls</t>
  </si>
  <si>
    <t>R408.31 Duct Leakage (≤ 2 CFM per square foot of floor area)</t>
  </si>
  <si>
    <t>Provide duct leakage testing results confirming compliance.</t>
  </si>
  <si>
    <t>R408.32 100% the duct system installed within the building thermal envelope</t>
  </si>
  <si>
    <t>Document on planset that all ductwork is inside of the the buildings thermal envelope.</t>
  </si>
  <si>
    <t>R408.34 Drain Water Heat Recovery (IgCC Section 607.5)</t>
  </si>
  <si>
    <t>Documentation showing building has a drain water heat recovery unit for all shower, bathtub, laundry and sink drains with a heat recovery efficiency of at least 50%.</t>
  </si>
  <si>
    <t>R408.35 Hot water delivery and demand control circulation system</t>
  </si>
  <si>
    <t>The system shall be field verified per the DOE Zero Energy Ready Homes v2 Calculation method or field verification method and results shall be provided to the code official.</t>
  </si>
  <si>
    <t>Total Selected Credits</t>
  </si>
  <si>
    <t>(Minimum of 10 credits Required)</t>
  </si>
  <si>
    <t>R408 ADDITIONAL EFFICIENCY PACKAGE OPTIONS - ADDITIONS AND ALTERATIONS ONLY</t>
  </si>
  <si>
    <t>R408.38 Energy Audit performed on the existing building prior to
                     permit application</t>
  </si>
  <si>
    <t>Provide documentation of the energy audit upon request ofr permit application to the code offical.</t>
  </si>
  <si>
    <t>R408.39 Use ERI Compliance option R502.2.2 or R503.2.2</t>
  </si>
  <si>
    <t>Provide ERI compliance documentation to the code offical.</t>
  </si>
  <si>
    <t xml:space="preserve">R408.40 Whole House Controlled mechanical ventilation </t>
  </si>
  <si>
    <t>Documentation of the installation shall be provided to the code official.</t>
  </si>
  <si>
    <t>R408.41 ENERGYSTAR Cold Climate Air Source Heat Pump</t>
  </si>
  <si>
    <t>2024 City of Boulder Energy Conservation Code
Residential Solar-Ready Zone Certificate of 
Compliance (R407.8)</t>
  </si>
  <si>
    <t>Address:</t>
  </si>
  <si>
    <t>ERI with PV:</t>
  </si>
  <si>
    <t>Compliance Path:</t>
  </si>
  <si>
    <t>ERI w/out PV:</t>
  </si>
  <si>
    <t>Exceptions</t>
  </si>
  <si>
    <t>Note: Solar-ready requirements apply only to new construction of one- and two-family dwellings and townhouses, excluding additions, and has the following exceptions:</t>
  </si>
  <si>
    <t>1. less than 600 square feet of roof area is oriented between 110° and 270° of true north;</t>
  </si>
  <si>
    <t>"X" if 
Exception Applies</t>
  </si>
  <si>
    <t>2. buildings with a permanently installed on-site renewable energy system;</t>
  </si>
  <si>
    <t>3. buildings with a solar-ready zone that is shaded for more than 70 percent of daylight hours annually.</t>
  </si>
  <si>
    <t>Solar Ready Requirements</t>
  </si>
  <si>
    <r>
      <t xml:space="preserve">Minimum Solar-Ready Zone Area
</t>
    </r>
    <r>
      <rPr>
        <sz val="11"/>
        <color theme="1"/>
        <rFont val="Verdana"/>
        <family val="2"/>
      </rPr>
      <t>All dwelling units: ≥300 SF of solar-ready zone area</t>
    </r>
    <r>
      <rPr>
        <b/>
        <sz val="11"/>
        <color theme="1"/>
        <rFont val="Verdana"/>
        <family val="2"/>
      </rPr>
      <t xml:space="preserve">
Exception:
</t>
    </r>
    <r>
      <rPr>
        <sz val="11"/>
        <color theme="1"/>
        <rFont val="Verdana"/>
        <family val="2"/>
      </rPr>
      <t>Townhouses ≤ 3 stories with floor area ≤ 2000 SF of conditioned space: ≥150 SF of solar-ready zone area</t>
    </r>
  </si>
  <si>
    <t>(sqft)</t>
  </si>
  <si>
    <t>Proposed Solar Zone Area</t>
  </si>
  <si>
    <t>Solar Ready Zone indicated in construction documents on page #(s)</t>
  </si>
  <si>
    <t>Location</t>
  </si>
  <si>
    <t>Capacity reserved on the electrical panel</t>
  </si>
  <si>
    <t>(amps)</t>
  </si>
  <si>
    <t>Requirements Met? (Place "X" in blank cell if met)</t>
  </si>
  <si>
    <t>A capped roof penetration sleeve</t>
  </si>
  <si>
    <t>Solar-ready zones shall be free from obstructions</t>
  </si>
  <si>
    <t>An electrical conduit</t>
  </si>
  <si>
    <t>A permanently posted construction
documentation certificate</t>
  </si>
  <si>
    <t>Structural capacity for the system</t>
  </si>
  <si>
    <t>Determination of Compliance</t>
  </si>
  <si>
    <t>Complies</t>
  </si>
  <si>
    <t>Does Not</t>
  </si>
  <si>
    <t xml:space="preserve">If the designer certifies that all above requirements have been met and the Proposed Solar Zone Area meets or exceeds the Minimum Solar Zone Area, the building complies, otherwise it does not comply. </t>
  </si>
  <si>
    <t>If any of the above exceptions apply, the building is exempt from the Solar-Ready Zone requirements in R407.8</t>
  </si>
  <si>
    <t xml:space="preserve">"X" in cell to left if 
Building is exempt </t>
  </si>
  <si>
    <t>Designer/Builder:</t>
  </si>
  <si>
    <t>Code Edition:</t>
  </si>
  <si>
    <t>Date:</t>
  </si>
  <si>
    <t>Embodied Carbon Conservation Credit options</t>
  </si>
  <si>
    <t>Credit Value and Credit Value per percent reduction</t>
  </si>
  <si>
    <t>THIS TAB WILL BE HIDDEN &amp; LOCKED</t>
  </si>
  <si>
    <t>Measure Description</t>
  </si>
  <si>
    <t>Credit</t>
  </si>
  <si>
    <t>R408.4 Embodied CO2e in Grade Lumber Products:</t>
  </si>
  <si>
    <r>
      <t>Additional Conservation Requirement options for Section a</t>
    </r>
    <r>
      <rPr>
        <b/>
        <i/>
        <sz val="10"/>
        <color theme="1"/>
        <rFont val="Times New Roman"/>
        <family val="1"/>
      </rPr>
      <t>dditions</t>
    </r>
    <r>
      <rPr>
        <b/>
        <sz val="10"/>
        <color theme="1"/>
        <rFont val="Times New Roman"/>
        <family val="1"/>
      </rPr>
      <t xml:space="preserve"> and a</t>
    </r>
    <r>
      <rPr>
        <b/>
        <i/>
        <sz val="10"/>
        <color theme="1"/>
        <rFont val="Times New Roman"/>
        <family val="1"/>
      </rPr>
      <t>lterations</t>
    </r>
    <r>
      <rPr>
        <b/>
        <sz val="10"/>
        <color theme="1"/>
        <rFont val="Times New Roman"/>
        <family val="1"/>
      </rPr>
      <t xml:space="preserve"> only (R502 and R503)</t>
    </r>
  </si>
  <si>
    <t>R408.38 Energy Audit performed on the existing building prior to permit application</t>
  </si>
  <si>
    <t>R408.40 Whole House Controlled mechanical ventilation</t>
  </si>
  <si>
    <t xml:space="preserve">R408.41 ENERGYSTAR Cold Climate Air Source Heat Pump </t>
  </si>
  <si>
    <t>Table R403.7.1</t>
  </si>
  <si>
    <t>Whole-Dwelling Mechanical Ventilation 
System Fan Efficacy</t>
  </si>
  <si>
    <t>Fan Type / Location</t>
  </si>
  <si>
    <t>Airflow Rate
Minimum (CFM)</t>
  </si>
  <si>
    <t>Minimum Efficacy 
(CFM/watt)</t>
  </si>
  <si>
    <t>HRV, ERV</t>
  </si>
  <si>
    <t>Any</t>
  </si>
  <si>
    <r>
      <t>1.2 CFM/watt</t>
    </r>
    <r>
      <rPr>
        <vertAlign val="superscript"/>
        <sz val="11"/>
        <color theme="1"/>
        <rFont val="Calibri"/>
        <family val="2"/>
        <scheme val="minor"/>
      </rPr>
      <t>a</t>
    </r>
  </si>
  <si>
    <t>Rangehood</t>
  </si>
  <si>
    <t>2.8 CFM/watt</t>
  </si>
  <si>
    <t>In-line fan</t>
  </si>
  <si>
    <t>3.8 CFM/watt</t>
  </si>
  <si>
    <t>Other exhaust fan</t>
  </si>
  <si>
    <t>&lt; 90</t>
  </si>
  <si>
    <t>≥ 90</t>
  </si>
  <si>
    <t>3.5 CFM/watt</t>
  </si>
  <si>
    <t>Air-handler that is integrated to tested and listed HVAC equipment</t>
  </si>
  <si>
    <t>1.2 CFM/watt</t>
  </si>
  <si>
    <t>a. For balanced systems, HRVs, and ERVs determine the efficacy as the outdoor airflow divided by the total fan power.</t>
  </si>
  <si>
    <t>TABLE R406.1.1  </t>
  </si>
  <si>
    <t>MANDATORY REQUIREMENTS </t>
  </si>
  <si>
    <r>
      <t xml:space="preserve">Section </t>
    </r>
    <r>
      <rPr>
        <b/>
        <vertAlign val="superscript"/>
        <sz val="11"/>
        <rFont val="Calibri"/>
        <family val="2"/>
        <scheme val="minor"/>
      </rPr>
      <t>a</t>
    </r>
    <r>
      <rPr>
        <sz val="11"/>
        <rFont val="Calibri"/>
        <family val="2"/>
        <scheme val="minor"/>
      </rPr>
      <t> </t>
    </r>
  </si>
  <si>
    <r>
      <t>Title</t>
    </r>
    <r>
      <rPr>
        <sz val="11"/>
        <rFont val="Calibri"/>
        <family val="2"/>
        <scheme val="minor"/>
      </rPr>
      <t> </t>
    </r>
  </si>
  <si>
    <t>R303 </t>
  </si>
  <si>
    <t>Materials, systems, and equipment </t>
  </si>
  <si>
    <t>R401.3 </t>
  </si>
  <si>
    <t>Documentation </t>
  </si>
  <si>
    <t>R402.1.1  </t>
  </si>
  <si>
    <t>Vapor retarder </t>
  </si>
  <si>
    <t>R402.2 </t>
  </si>
  <si>
    <t>Specific Insulation Requirements </t>
  </si>
  <si>
    <t>R402.4 </t>
  </si>
  <si>
    <t>Air leakage Requirements </t>
  </si>
  <si>
    <t>R402.5  (ERI Path Only) </t>
  </si>
  <si>
    <t>Maximum fenestration U-factor and SHGC </t>
  </si>
  <si>
    <t>R403  </t>
  </si>
  <si>
    <t>Systems </t>
  </si>
  <si>
    <t>R404 </t>
  </si>
  <si>
    <t>Electrical Power and Lighting Systems </t>
  </si>
  <si>
    <t>R407 </t>
  </si>
  <si>
    <t>Solar ready </t>
  </si>
  <si>
    <t>R408 </t>
  </si>
  <si>
    <t>Additional conservation requirements </t>
  </si>
  <si>
    <t>a. Reference to a code section includes all the relative subsections. </t>
  </si>
  <si>
    <r>
      <t>TABLE R303.1.3(1) </t>
    </r>
    <r>
      <rPr>
        <sz val="11"/>
        <rFont val="Calibri"/>
        <family val="2"/>
        <scheme val="minor"/>
      </rPr>
      <t> </t>
    </r>
  </si>
  <si>
    <r>
      <t>DEFAULT GLAZED WINDOW,</t>
    </r>
    <r>
      <rPr>
        <sz val="11"/>
        <rFont val="Calibri"/>
        <family val="2"/>
        <scheme val="minor"/>
      </rPr>
      <t> </t>
    </r>
  </si>
  <si>
    <r>
      <t>GLASS DOOR AND SKYLIGHT U-FACTORS</t>
    </r>
    <r>
      <rPr>
        <sz val="11"/>
        <rFont val="Calibri"/>
        <family val="2"/>
        <scheme val="minor"/>
      </rPr>
      <t> </t>
    </r>
  </si>
  <si>
    <r>
      <t>WINDOW AND GLASS DOOR</t>
    </r>
    <r>
      <rPr>
        <sz val="11"/>
        <rFont val="Calibri"/>
        <family val="2"/>
        <scheme val="minor"/>
      </rPr>
      <t> </t>
    </r>
  </si>
  <si>
    <r>
      <t>SKYLIGHT</t>
    </r>
    <r>
      <rPr>
        <sz val="11"/>
        <rFont val="Calibri"/>
        <family val="2"/>
        <scheme val="minor"/>
      </rPr>
      <t> </t>
    </r>
  </si>
  <si>
    <r>
      <t>FRAME TYPE</t>
    </r>
    <r>
      <rPr>
        <sz val="11"/>
        <rFont val="Calibri"/>
        <family val="2"/>
        <scheme val="minor"/>
      </rPr>
      <t> </t>
    </r>
  </si>
  <si>
    <r>
      <rPr>
        <b/>
        <sz val="11"/>
        <color rgb="FF000000"/>
        <rFont val="Calibri"/>
        <scheme val="minor"/>
      </rPr>
      <t>Single
pane</t>
    </r>
    <r>
      <rPr>
        <sz val="11"/>
        <color rgb="FF000000"/>
        <rFont val="Calibri"/>
        <scheme val="minor"/>
      </rPr>
      <t> </t>
    </r>
  </si>
  <si>
    <r>
      <t>Double pane</t>
    </r>
    <r>
      <rPr>
        <sz val="11"/>
        <rFont val="Calibri"/>
        <family val="2"/>
        <scheme val="minor"/>
      </rPr>
      <t> </t>
    </r>
  </si>
  <si>
    <r>
      <t>Single</t>
    </r>
    <r>
      <rPr>
        <sz val="11"/>
        <rFont val="Calibri"/>
        <family val="2"/>
        <scheme val="minor"/>
      </rPr>
      <t> </t>
    </r>
  </si>
  <si>
    <r>
      <t>Double</t>
    </r>
    <r>
      <rPr>
        <sz val="11"/>
        <rFont val="Calibri"/>
        <family val="2"/>
        <scheme val="minor"/>
      </rPr>
      <t> </t>
    </r>
  </si>
  <si>
    <t>Metal </t>
  </si>
  <si>
    <t>1.20 </t>
  </si>
  <si>
    <t>0.80 </t>
  </si>
  <si>
    <t>2.00 </t>
  </si>
  <si>
    <t>1.30 </t>
  </si>
  <si>
    <t>Metal with Thermal Break </t>
  </si>
  <si>
    <t>1.10 </t>
  </si>
  <si>
    <t>0.65 </t>
  </si>
  <si>
    <t>1.90 </t>
  </si>
  <si>
    <t>Nonmetal or Metal Clad </t>
  </si>
  <si>
    <t>0.95 </t>
  </si>
  <si>
    <t>0.55 </t>
  </si>
  <si>
    <t>1.75 </t>
  </si>
  <si>
    <t>1.05 </t>
  </si>
  <si>
    <t>Glazed Block </t>
  </si>
  <si>
    <t>0.60 </t>
  </si>
  <si>
    <r>
      <t>TABLE R303.1.3(2)</t>
    </r>
    <r>
      <rPr>
        <sz val="11"/>
        <rFont val="Calibri"/>
        <family val="2"/>
        <scheme val="minor"/>
      </rPr>
      <t> </t>
    </r>
  </si>
  <si>
    <r>
      <t>DEFAULT OPAQUE DOOR U-FACTORS</t>
    </r>
    <r>
      <rPr>
        <sz val="11"/>
        <rFont val="Calibri"/>
        <family val="2"/>
        <scheme val="minor"/>
      </rPr>
      <t> </t>
    </r>
  </si>
  <si>
    <r>
      <t>DOOR TYPE</t>
    </r>
    <r>
      <rPr>
        <sz val="11"/>
        <rFont val="Calibri"/>
        <family val="2"/>
        <scheme val="minor"/>
      </rPr>
      <t> </t>
    </r>
  </si>
  <si>
    <r>
      <t>OPAQUE</t>
    </r>
    <r>
      <rPr>
        <sz val="11"/>
        <rFont val="Calibri"/>
        <family val="2"/>
        <scheme val="minor"/>
      </rPr>
      <t> </t>
    </r>
  </si>
  <si>
    <r>
      <t>U-</t>
    </r>
    <r>
      <rPr>
        <b/>
        <sz val="11"/>
        <rFont val="Calibri"/>
        <family val="2"/>
        <scheme val="minor"/>
      </rPr>
      <t>FACTOR</t>
    </r>
    <r>
      <rPr>
        <sz val="11"/>
        <rFont val="Calibri"/>
        <family val="2"/>
        <scheme val="minor"/>
      </rPr>
      <t> </t>
    </r>
  </si>
  <si>
    <t>Uninsulated Metal </t>
  </si>
  <si>
    <t>Insulated Metal (Rolling) </t>
  </si>
  <si>
    <t>0.90 </t>
  </si>
  <si>
    <t>Insulated Metal </t>
  </si>
  <si>
    <t>Wood </t>
  </si>
  <si>
    <t>0.50 </t>
  </si>
  <si>
    <t>Insulated, nonmetal edge, not exceeding 45% glazing, any glazing double pane </t>
  </si>
  <si>
    <t>0.35 </t>
  </si>
  <si>
    <r>
      <t>TABLE R303.1.3(3)</t>
    </r>
    <r>
      <rPr>
        <sz val="11"/>
        <rFont val="Calibri"/>
        <family val="2"/>
        <scheme val="minor"/>
      </rPr>
      <t> </t>
    </r>
  </si>
  <si>
    <r>
      <t>DEFAULT GLAZED FENESTRATION SHGC AND VT</t>
    </r>
    <r>
      <rPr>
        <sz val="11"/>
        <rFont val="Calibri"/>
        <family val="2"/>
        <scheme val="minor"/>
      </rPr>
      <t> </t>
    </r>
  </si>
  <si>
    <r>
      <t>SINGLE GLAZED</t>
    </r>
    <r>
      <rPr>
        <sz val="11"/>
        <rFont val="Calibri"/>
        <family val="2"/>
        <scheme val="minor"/>
      </rPr>
      <t> </t>
    </r>
  </si>
  <si>
    <r>
      <t>DOUBLE GLAZED</t>
    </r>
    <r>
      <rPr>
        <sz val="11"/>
        <rFont val="Calibri"/>
        <family val="2"/>
        <scheme val="minor"/>
      </rPr>
      <t> </t>
    </r>
  </si>
  <si>
    <r>
      <t>GLAZED BLOCK</t>
    </r>
    <r>
      <rPr>
        <sz val="11"/>
        <rFont val="Calibri"/>
        <family val="2"/>
        <scheme val="minor"/>
      </rPr>
      <t> </t>
    </r>
  </si>
  <si>
    <r>
      <t>Clear</t>
    </r>
    <r>
      <rPr>
        <sz val="11"/>
        <rFont val="Calibri"/>
        <family val="2"/>
        <scheme val="minor"/>
      </rPr>
      <t> </t>
    </r>
  </si>
  <si>
    <r>
      <t>Tinted</t>
    </r>
    <r>
      <rPr>
        <sz val="11"/>
        <rFont val="Calibri"/>
        <family val="2"/>
        <scheme val="minor"/>
      </rPr>
      <t> </t>
    </r>
  </si>
  <si>
    <t>SHGC </t>
  </si>
  <si>
    <t>0.8 </t>
  </si>
  <si>
    <t>0.7 </t>
  </si>
  <si>
    <t>0.6 </t>
  </si>
  <si>
    <t>VT </t>
  </si>
  <si>
    <t>0.3 </t>
  </si>
  <si>
    <r>
      <t>TABLE R402.1.2</t>
    </r>
    <r>
      <rPr>
        <sz val="11"/>
        <rFont val="Calibri"/>
        <family val="2"/>
        <scheme val="minor"/>
      </rPr>
      <t> </t>
    </r>
  </si>
  <si>
    <r>
      <t xml:space="preserve">INSULATION MINIMUM </t>
    </r>
    <r>
      <rPr>
        <b/>
        <i/>
        <sz val="11"/>
        <rFont val="Calibri"/>
        <family val="2"/>
        <scheme val="minor"/>
      </rPr>
      <t>R</t>
    </r>
    <r>
      <rPr>
        <b/>
        <sz val="11"/>
        <rFont val="Calibri"/>
        <family val="2"/>
        <scheme val="minor"/>
      </rPr>
      <t xml:space="preserve">-VALUES AND FENESTRATION REQUIREMENTS BY COMPONENT </t>
    </r>
    <r>
      <rPr>
        <b/>
        <vertAlign val="superscript"/>
        <sz val="11"/>
        <rFont val="Calibri"/>
        <family val="2"/>
        <scheme val="minor"/>
      </rPr>
      <t>a</t>
    </r>
    <r>
      <rPr>
        <sz val="11"/>
        <rFont val="Calibri"/>
        <family val="2"/>
        <scheme val="minor"/>
      </rPr>
      <t> </t>
    </r>
  </si>
  <si>
    <t>FENESTRATION U-FACTOR </t>
  </si>
  <si>
    <t>0.27  </t>
  </si>
  <si>
    <r>
      <t xml:space="preserve">SKYLIGHT </t>
    </r>
    <r>
      <rPr>
        <i/>
        <sz val="11"/>
        <rFont val="Calibri"/>
        <family val="2"/>
        <scheme val="minor"/>
      </rPr>
      <t>U</t>
    </r>
    <r>
      <rPr>
        <sz val="11"/>
        <rFont val="Calibri"/>
        <family val="2"/>
        <scheme val="minor"/>
      </rPr>
      <t>-FACTOR </t>
    </r>
  </si>
  <si>
    <t>GLAZED FENESTRATION SHGC </t>
  </si>
  <si>
    <t>0.40 </t>
  </si>
  <si>
    <r>
      <t xml:space="preserve">CEILING </t>
    </r>
    <r>
      <rPr>
        <i/>
        <sz val="11"/>
        <rFont val="Calibri"/>
        <family val="2"/>
        <scheme val="minor"/>
      </rPr>
      <t>R</t>
    </r>
    <r>
      <rPr>
        <sz val="11"/>
        <rFont val="Calibri"/>
        <family val="2"/>
        <scheme val="minor"/>
      </rPr>
      <t>-VALUE </t>
    </r>
  </si>
  <si>
    <t>R-60 </t>
  </si>
  <si>
    <r>
      <t xml:space="preserve">INSULATION ENTIRELY ABOVE ROOF DECK </t>
    </r>
    <r>
      <rPr>
        <i/>
        <sz val="11"/>
        <rFont val="Calibri"/>
        <family val="2"/>
        <scheme val="minor"/>
      </rPr>
      <t>R-</t>
    </r>
    <r>
      <rPr>
        <sz val="11"/>
        <rFont val="Calibri"/>
        <family val="2"/>
        <scheme val="minor"/>
      </rPr>
      <t>VALUE </t>
    </r>
  </si>
  <si>
    <t>R-0+39 ci </t>
  </si>
  <si>
    <r>
      <t xml:space="preserve">WOOD FRAME WALL
R-VALUE </t>
    </r>
    <r>
      <rPr>
        <vertAlign val="superscript"/>
        <sz val="11"/>
        <rFont val="Calibri"/>
        <family val="2"/>
        <scheme val="minor"/>
      </rPr>
      <t>f </t>
    </r>
  </si>
  <si>
    <r>
      <t xml:space="preserve">R-30
</t>
    </r>
    <r>
      <rPr>
        <b/>
        <sz val="11"/>
        <rFont val="Calibri"/>
        <family val="2"/>
        <scheme val="minor"/>
      </rPr>
      <t>OR</t>
    </r>
    <r>
      <rPr>
        <sz val="11"/>
        <rFont val="Calibri"/>
        <family val="2"/>
        <scheme val="minor"/>
      </rPr>
      <t xml:space="preserve">
R-20 &amp; 5ci 
</t>
    </r>
    <r>
      <rPr>
        <b/>
        <sz val="11"/>
        <rFont val="Calibri"/>
        <family val="2"/>
        <scheme val="minor"/>
      </rPr>
      <t xml:space="preserve">OR
</t>
    </r>
    <r>
      <rPr>
        <sz val="11"/>
        <rFont val="Calibri"/>
        <family val="2"/>
        <scheme val="minor"/>
      </rPr>
      <t xml:space="preserve">R-13 &amp; 10ci
</t>
    </r>
    <r>
      <rPr>
        <b/>
        <sz val="11"/>
        <rFont val="Calibri"/>
        <family val="2"/>
        <scheme val="minor"/>
      </rPr>
      <t>OR</t>
    </r>
    <r>
      <rPr>
        <sz val="11"/>
        <rFont val="Calibri"/>
        <family val="2"/>
        <scheme val="minor"/>
      </rPr>
      <t xml:space="preserve">
R-0 &amp; 20ci </t>
    </r>
  </si>
  <si>
    <r>
      <t xml:space="preserve">MASS WALL </t>
    </r>
    <r>
      <rPr>
        <i/>
        <sz val="11"/>
        <rFont val="Calibri"/>
        <family val="2"/>
        <scheme val="minor"/>
      </rPr>
      <t>R-</t>
    </r>
    <r>
      <rPr>
        <sz val="11"/>
        <rFont val="Calibri"/>
        <family val="2"/>
        <scheme val="minor"/>
      </rPr>
      <t xml:space="preserve">VALUE </t>
    </r>
    <r>
      <rPr>
        <vertAlign val="superscript"/>
        <sz val="11"/>
        <rFont val="Calibri"/>
        <family val="2"/>
        <scheme val="minor"/>
      </rPr>
      <t>e</t>
    </r>
    <r>
      <rPr>
        <sz val="11"/>
        <rFont val="Calibri"/>
        <family val="2"/>
        <scheme val="minor"/>
      </rPr>
      <t> </t>
    </r>
  </si>
  <si>
    <t>15/20 </t>
  </si>
  <si>
    <r>
      <t xml:space="preserve">FLOOR </t>
    </r>
    <r>
      <rPr>
        <i/>
        <sz val="11"/>
        <rFont val="Calibri"/>
        <family val="2"/>
        <scheme val="minor"/>
      </rPr>
      <t>R</t>
    </r>
    <r>
      <rPr>
        <sz val="11"/>
        <rFont val="Calibri"/>
        <family val="2"/>
        <scheme val="minor"/>
      </rPr>
      <t>-VALUE </t>
    </r>
  </si>
  <si>
    <r>
      <t xml:space="preserve">R-38 
</t>
    </r>
    <r>
      <rPr>
        <b/>
        <sz val="11"/>
        <rFont val="Calibri"/>
        <family val="2"/>
        <scheme val="minor"/>
      </rPr>
      <t>OR</t>
    </r>
    <r>
      <rPr>
        <sz val="11"/>
        <rFont val="Calibri"/>
        <family val="2"/>
        <scheme val="minor"/>
      </rPr>
      <t xml:space="preserve">
R-4 per inch </t>
    </r>
  </si>
  <si>
    <r>
      <t>BASEMENT</t>
    </r>
    <r>
      <rPr>
        <vertAlign val="superscript"/>
        <sz val="11"/>
        <rFont val="Calibri"/>
        <family val="2"/>
        <scheme val="minor"/>
      </rPr>
      <t xml:space="preserve"> </t>
    </r>
    <r>
      <rPr>
        <sz val="11"/>
        <rFont val="Calibri"/>
        <family val="2"/>
        <scheme val="minor"/>
      </rPr>
      <t xml:space="preserve">WALL 
</t>
    </r>
    <r>
      <rPr>
        <i/>
        <sz val="11"/>
        <rFont val="Calibri"/>
        <family val="2"/>
        <scheme val="minor"/>
      </rPr>
      <t>R</t>
    </r>
    <r>
      <rPr>
        <sz val="11"/>
        <rFont val="Calibri"/>
        <family val="2"/>
        <scheme val="minor"/>
      </rPr>
      <t>-VALUE</t>
    </r>
    <r>
      <rPr>
        <vertAlign val="superscript"/>
        <sz val="11"/>
        <rFont val="Calibri"/>
        <family val="2"/>
        <scheme val="minor"/>
      </rPr>
      <t xml:space="preserve"> b f</t>
    </r>
    <r>
      <rPr>
        <sz val="11"/>
        <rFont val="Calibri"/>
        <family val="2"/>
        <scheme val="minor"/>
      </rPr>
      <t> </t>
    </r>
  </si>
  <si>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 </t>
    </r>
  </si>
  <si>
    <r>
      <t>UNHEATED SLAB
R-VALUE &amp; DEPTH</t>
    </r>
    <r>
      <rPr>
        <vertAlign val="superscript"/>
        <sz val="11"/>
        <rFont val="Calibri"/>
        <family val="2"/>
        <scheme val="minor"/>
      </rPr>
      <t xml:space="preserve"> c</t>
    </r>
    <r>
      <rPr>
        <sz val="11"/>
        <rFont val="Calibri"/>
        <family val="2"/>
        <scheme val="minor"/>
      </rPr>
      <t>  </t>
    </r>
  </si>
  <si>
    <t>15ci, 2 ft </t>
  </si>
  <si>
    <r>
      <t xml:space="preserve">HEATED SLAB
R-VALUE &amp; DEPTH </t>
    </r>
    <r>
      <rPr>
        <vertAlign val="superscript"/>
        <sz val="11"/>
        <rFont val="Calibri"/>
        <family val="2"/>
        <scheme val="minor"/>
      </rPr>
      <t>d</t>
    </r>
    <r>
      <rPr>
        <sz val="11"/>
        <rFont val="Calibri"/>
        <family val="2"/>
        <scheme val="minor"/>
      </rPr>
      <t> </t>
    </r>
  </si>
  <si>
    <r>
      <t xml:space="preserve">20ci, 2ft 
</t>
    </r>
    <r>
      <rPr>
        <b/>
        <sz val="11"/>
        <rFont val="Calibri"/>
        <family val="2"/>
        <scheme val="minor"/>
      </rPr>
      <t>AND</t>
    </r>
    <r>
      <rPr>
        <sz val="11"/>
        <rFont val="Calibri"/>
        <family val="2"/>
        <scheme val="minor"/>
      </rPr>
      <t xml:space="preserve">
10ci full slab </t>
    </r>
  </si>
  <si>
    <t>CRAWL SPACE WALL
R-VALUE </t>
  </si>
  <si>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t>
    </r>
    <r>
      <rPr>
        <b/>
        <sz val="11"/>
        <rFont val="Calibri"/>
        <family val="2"/>
        <scheme val="minor"/>
      </rPr>
      <t> </t>
    </r>
  </si>
  <si>
    <t>For SI: 1 foot = 304.8 mm. </t>
  </si>
  <si>
    <t>ci = continuous insulation. </t>
  </si>
  <si>
    <t>a. R-values are minimums. U-factors and SHGC are maximums. Where insulation is installed in a cavity that is less than the label or design thickness of the insulation, the installed R-value of the insulation shall be not less than the R-value specified in the table. </t>
  </si>
  <si>
    <t>b. “15ci or R-20 or R-15&amp;5ci” means R-15 continuous insulation(ci) on the interior or exterior surface of the wall; or R-20 cavity insulation on the interior side of the wall; or R-15 cavity insulation on the interior of the wall in addition to R-5 continuous insulation on the interior or the exterior surface of the wall. </t>
  </si>
  <si>
    <t>c. Unheated slab insulation refers to slab edge insulation that shall be installed in accordance with Section R402.2.9.1. Slab edge depth (2 feet) may be comprised of insulation from the top of slab down + horizontal insulation installed in a continuous manner under the slab. </t>
  </si>
  <si>
    <t>d. A heated slab requires insulation at both the slab edge and under the full slab. Slab edge depth may be comprised of insulation from the top of slab down + horizontal insulation installed under the slab. </t>
  </si>
  <si>
    <t>e. Mass walls shall be in accordance with Section R402.2.6. The second R-value applies where more than half of the insulation is on the interior of the mass wall. </t>
  </si>
  <si>
    <t>f. The first value is cavity insulation; the second value is continuous insulation. Therefore, as example, (R-20&amp;5ci” means R-20 cavity insulation plus R-5 continuous insulation </t>
  </si>
  <si>
    <r>
      <t>TABLE R402.1.4</t>
    </r>
    <r>
      <rPr>
        <sz val="11"/>
        <rFont val="Calibri"/>
        <family val="2"/>
        <scheme val="minor"/>
      </rPr>
      <t> </t>
    </r>
  </si>
  <si>
    <r>
      <t xml:space="preserve">MAXIMUM ASSEMBLY </t>
    </r>
    <r>
      <rPr>
        <b/>
        <i/>
        <sz val="11"/>
        <rFont val="Calibri"/>
        <family val="2"/>
        <scheme val="minor"/>
      </rPr>
      <t>U</t>
    </r>
    <r>
      <rPr>
        <b/>
        <sz val="11"/>
        <rFont val="Calibri"/>
        <family val="2"/>
        <scheme val="minor"/>
      </rPr>
      <t xml:space="preserve">-FACTORS </t>
    </r>
    <r>
      <rPr>
        <b/>
        <vertAlign val="superscript"/>
        <sz val="11"/>
        <rFont val="Calibri"/>
        <family val="2"/>
        <scheme val="minor"/>
      </rPr>
      <t>a</t>
    </r>
    <r>
      <rPr>
        <b/>
        <sz val="11"/>
        <rFont val="Calibri"/>
        <family val="2"/>
        <scheme val="minor"/>
      </rPr>
      <t xml:space="preserve"> AND FENESTRATION REQUIREMENTS </t>
    </r>
    <r>
      <rPr>
        <sz val="11"/>
        <rFont val="Calibri"/>
        <family val="2"/>
        <scheme val="minor"/>
      </rPr>
      <t> </t>
    </r>
  </si>
  <si>
    <r>
      <t xml:space="preserve">FENESTRATION </t>
    </r>
    <r>
      <rPr>
        <i/>
        <sz val="11"/>
        <rFont val="Calibri"/>
        <family val="2"/>
        <scheme val="minor"/>
      </rPr>
      <t>U</t>
    </r>
    <r>
      <rPr>
        <sz val="11"/>
        <rFont val="Calibri"/>
        <family val="2"/>
        <scheme val="minor"/>
      </rPr>
      <t>-FACTOR  </t>
    </r>
  </si>
  <si>
    <t>0.27 </t>
  </si>
  <si>
    <r>
      <t xml:space="preserve">GLAZED FENESTRATION SHGC </t>
    </r>
    <r>
      <rPr>
        <vertAlign val="superscript"/>
        <sz val="11"/>
        <rFont val="Calibri"/>
        <family val="2"/>
        <scheme val="minor"/>
      </rPr>
      <t>c</t>
    </r>
    <r>
      <rPr>
        <sz val="11"/>
        <rFont val="Calibri"/>
        <family val="2"/>
        <scheme val="minor"/>
      </rPr>
      <t>  </t>
    </r>
  </si>
  <si>
    <r>
      <t xml:space="preserve">CEILING </t>
    </r>
    <r>
      <rPr>
        <i/>
        <sz val="11"/>
        <rFont val="Calibri"/>
        <family val="2"/>
        <scheme val="minor"/>
      </rPr>
      <t>R</t>
    </r>
    <r>
      <rPr>
        <sz val="11"/>
        <rFont val="Calibri"/>
        <family val="2"/>
        <scheme val="minor"/>
      </rPr>
      <t>-VALUE  </t>
    </r>
  </si>
  <si>
    <t>0.024 </t>
  </si>
  <si>
    <t>INSULATION ENTIRELY ABOVE ROOF DECK </t>
  </si>
  <si>
    <t>0.025 </t>
  </si>
  <si>
    <t>WOOD FRAME WALL 
R-VALUE  </t>
  </si>
  <si>
    <t>0.040 </t>
  </si>
  <si>
    <r>
      <t xml:space="preserve">MASS WALL R-VALUE </t>
    </r>
    <r>
      <rPr>
        <vertAlign val="superscript"/>
        <sz val="11"/>
        <rFont val="Calibri"/>
        <family val="2"/>
        <scheme val="minor"/>
      </rPr>
      <t>b</t>
    </r>
    <r>
      <rPr>
        <sz val="11"/>
        <rFont val="Calibri"/>
        <family val="2"/>
        <scheme val="minor"/>
      </rPr>
      <t> </t>
    </r>
  </si>
  <si>
    <t>0.056 </t>
  </si>
  <si>
    <r>
      <t xml:space="preserve">FLOOR </t>
    </r>
    <r>
      <rPr>
        <i/>
        <sz val="11"/>
        <rFont val="Calibri"/>
        <family val="2"/>
        <scheme val="minor"/>
      </rPr>
      <t>R</t>
    </r>
    <r>
      <rPr>
        <sz val="11"/>
        <rFont val="Calibri"/>
        <family val="2"/>
        <scheme val="minor"/>
      </rPr>
      <t>-VALUE  </t>
    </r>
  </si>
  <si>
    <t>0.029 </t>
  </si>
  <si>
    <r>
      <t xml:space="preserve">BASEMENT WALL 
</t>
    </r>
    <r>
      <rPr>
        <i/>
        <sz val="11"/>
        <rFont val="Calibri"/>
        <family val="2"/>
        <scheme val="minor"/>
      </rPr>
      <t>R</t>
    </r>
    <r>
      <rPr>
        <sz val="11"/>
        <rFont val="Calibri"/>
        <family val="2"/>
        <scheme val="minor"/>
      </rPr>
      <t>-VALUE</t>
    </r>
    <r>
      <rPr>
        <vertAlign val="superscript"/>
        <sz val="11"/>
        <rFont val="Calibri"/>
        <family val="2"/>
        <scheme val="minor"/>
      </rPr>
      <t> </t>
    </r>
    <r>
      <rPr>
        <sz val="11"/>
        <rFont val="Calibri"/>
        <family val="2"/>
        <scheme val="minor"/>
      </rPr>
      <t> </t>
    </r>
  </si>
  <si>
    <t>0.042 </t>
  </si>
  <si>
    <t>UNHEATED SLAB
R-VALUE &amp; DEPTH   </t>
  </si>
  <si>
    <t>F-0.64 </t>
  </si>
  <si>
    <t>HEATED SLAB 
R-VALUE &amp; DEPTH  </t>
  </si>
  <si>
    <t>F-0.50 </t>
  </si>
  <si>
    <t>CRAWL SPACE WALL 
R-VALUE  </t>
  </si>
  <si>
    <t>NR = Not Required. </t>
  </si>
  <si>
    <r>
      <t xml:space="preserve">a. Nonfenestration </t>
    </r>
    <r>
      <rPr>
        <i/>
        <sz val="11"/>
        <rFont val="Calibri"/>
        <family val="2"/>
        <scheme val="minor"/>
      </rPr>
      <t>U-</t>
    </r>
    <r>
      <rPr>
        <sz val="11"/>
        <rFont val="Calibri"/>
        <family val="2"/>
        <scheme val="minor"/>
      </rPr>
      <t>factors shall be obtained from measurement, calculation or an approved source </t>
    </r>
  </si>
  <si>
    <r>
      <t xml:space="preserve">b. Mass walls shall be in accordance with Section R402.2.5. Where more than half the insulation is on the interior, the mass wall </t>
    </r>
    <r>
      <rPr>
        <i/>
        <sz val="11"/>
        <rFont val="Calibri"/>
        <family val="2"/>
        <scheme val="minor"/>
      </rPr>
      <t>U</t>
    </r>
    <r>
      <rPr>
        <sz val="11"/>
        <rFont val="Calibri"/>
        <family val="2"/>
        <scheme val="minor"/>
      </rPr>
      <t>-factors shall not exceed 0.065. </t>
    </r>
  </si>
  <si>
    <t>c. The SHGC value applies to all glazed fenestrations, including skylights. </t>
  </si>
  <si>
    <t xml:space="preserve">TABLE R402.2.6 
STEEL-FRAME CEILING, WALL AND FLOOR INSULATION R-VALUES </t>
  </si>
  <si>
    <r>
      <t>WOOD FRAME
R-VALUE REQUIREMENT   </t>
    </r>
    <r>
      <rPr>
        <sz val="11"/>
        <rFont val="Calibri"/>
        <family val="2"/>
        <scheme val="minor"/>
      </rPr>
      <t> </t>
    </r>
  </si>
  <si>
    <r>
      <t>COLD-FORMED STEEL-FRAME EQUIVALENT R-VALUE a </t>
    </r>
    <r>
      <rPr>
        <sz val="11"/>
        <rFont val="Calibri"/>
        <family val="2"/>
        <scheme val="minor"/>
      </rPr>
      <t> </t>
    </r>
  </si>
  <si>
    <r>
      <t xml:space="preserve">Steel Truss Ceilings </t>
    </r>
    <r>
      <rPr>
        <b/>
        <vertAlign val="superscript"/>
        <sz val="11"/>
        <rFont val="Calibri"/>
        <family val="2"/>
        <scheme val="minor"/>
      </rPr>
      <t>b</t>
    </r>
    <r>
      <rPr>
        <sz val="11"/>
        <rFont val="Calibri"/>
        <family val="2"/>
        <scheme val="minor"/>
      </rPr>
      <t> </t>
    </r>
  </si>
  <si>
    <t>R-30 </t>
  </si>
  <si>
    <t>R-38 or R-30 + 3 or R-26 + 5 </t>
  </si>
  <si>
    <t>R-38 </t>
  </si>
  <si>
    <t>R-49 or R-38 + 3 </t>
  </si>
  <si>
    <t>R-49 </t>
  </si>
  <si>
    <t>R-38 + 5 </t>
  </si>
  <si>
    <r>
      <t xml:space="preserve">Steel Joist Ceilings </t>
    </r>
    <r>
      <rPr>
        <b/>
        <vertAlign val="superscript"/>
        <sz val="11"/>
        <rFont val="Calibri"/>
        <family val="2"/>
        <scheme val="minor"/>
      </rPr>
      <t>b</t>
    </r>
    <r>
      <rPr>
        <sz val="11"/>
        <rFont val="Calibri"/>
        <family val="2"/>
        <scheme val="minor"/>
      </rPr>
      <t> </t>
    </r>
  </si>
  <si>
    <t>R-38 in 2x4 or 2x6 or 2x8 R-49 in any framing </t>
  </si>
  <si>
    <t>R-49 in 2x4 or 2x6 or 2x8 or 2x10 </t>
  </si>
  <si>
    <r>
      <t>Steel-Framed Wall, 16 inches on center</t>
    </r>
    <r>
      <rPr>
        <sz val="11"/>
        <rFont val="Calibri"/>
        <family val="2"/>
        <scheme val="minor"/>
      </rPr>
      <t> </t>
    </r>
  </si>
  <si>
    <t>R-13 </t>
  </si>
  <si>
    <t>R-13 + 4.2 or R-21 + 2.8 or </t>
  </si>
  <si>
    <t>R-0 + 9.3 or R-15 + 3.8 or R-21 + 3.1 </t>
  </si>
  <si>
    <t>R-13+5 </t>
  </si>
  <si>
    <t>R-0 + 15 or R-13 + 9 or R-15 + 8.5 or R-19 + 8 or R-21 + 7 </t>
  </si>
  <si>
    <t>R-13+10 </t>
  </si>
  <si>
    <t>R-0+20 or R-13 + 15 or R-15 + 14 or R-19 + 13 or R-21 + 13 </t>
  </si>
  <si>
    <t>R-20 </t>
  </si>
  <si>
    <t>R-0 + 14.0 or R-13 + 8.9 or R-15 + 8.5 or R-19 + 7.8 or R-21 + 7.5 </t>
  </si>
  <si>
    <t>R-20 + 5 </t>
  </si>
  <si>
    <t>R-13 + 12.7 or R-15 + 12.3 or R-19 + 11.6 or R-21 + 11.3 or R-25 + 10.9 </t>
  </si>
  <si>
    <t>R-21 </t>
  </si>
  <si>
    <t>R-0 + 14.6 or R-13 + 9.5 or R-15 + 9.1 or R-19 + 8.4 or R-21 + 8.1 or R-25 + 7.7 </t>
  </si>
  <si>
    <r>
      <t>Steel Framed Wall, 24 inches on center</t>
    </r>
    <r>
      <rPr>
        <sz val="11"/>
        <rFont val="Calibri"/>
        <family val="2"/>
        <scheme val="minor"/>
      </rPr>
      <t> </t>
    </r>
  </si>
  <si>
    <t>R-0 + 9.3 or R-13 + 3.0 or R-15 + 2.4 </t>
  </si>
  <si>
    <t>R-0 + 15 or R-13 + 7.5 or R-15 + 7 or R-19 + 6 or R-21 + 6 </t>
  </si>
  <si>
    <t>R-0 + 20 or R-13 + 13 or R-15 + 12 or R-19 + 11 or R-21 + 11 </t>
  </si>
  <si>
    <t>R-0 + 14.0 or R-13 + 7.7 or R-15 + 7.1 or R-19 + 6.3 or R-21 + 5.9 </t>
  </si>
  <si>
    <t>R-13 + 11.5 or R-15 + 10.9 or R-19 + 10.1 or R-21 + 9.7 or R-25 + 9.1 </t>
  </si>
  <si>
    <t>R-0 + 14.6 or R-13 + 8.3 or R-15 + 7.7 or R-19 + 6.9 or R-21 + 6.5 or R-25 + 5.9 </t>
  </si>
  <si>
    <r>
      <t>Steel Joist Floor</t>
    </r>
    <r>
      <rPr>
        <sz val="11"/>
        <rFont val="Calibri"/>
        <family val="2"/>
        <scheme val="minor"/>
      </rPr>
      <t> </t>
    </r>
  </si>
  <si>
    <t>R-19 in 2 × 6, or R-19 + 6 in 2 × 8 or 2 × 10 </t>
  </si>
  <si>
    <t>R-19 </t>
  </si>
  <si>
    <t>R-19 + 6 in 2 × 6, or R-19 + 12 in 2 × 8 or 2 × 10 </t>
  </si>
  <si>
    <r>
      <t xml:space="preserve">a. The first value is cavity insulation </t>
    </r>
    <r>
      <rPr>
        <i/>
        <sz val="11"/>
        <rFont val="Calibri"/>
        <family val="2"/>
        <scheme val="minor"/>
      </rPr>
      <t>R</t>
    </r>
    <r>
      <rPr>
        <sz val="11"/>
        <rFont val="Calibri"/>
        <family val="2"/>
        <scheme val="minor"/>
      </rPr>
      <t xml:space="preserve">-value, the second value is continuous insulation </t>
    </r>
    <r>
      <rPr>
        <i/>
        <sz val="11"/>
        <rFont val="Calibri"/>
        <family val="2"/>
        <scheme val="minor"/>
      </rPr>
      <t>R</t>
    </r>
    <r>
      <rPr>
        <sz val="11"/>
        <rFont val="Calibri"/>
        <family val="2"/>
        <scheme val="minor"/>
      </rPr>
      <t>-value. Therefore, for example, “R-30+3” means R-30 cavity insulation plus R-3 continuous insulation. </t>
    </r>
  </si>
  <si>
    <t>b. Insulation exceeding the height of the framing shall cover the framing. </t>
  </si>
  <si>
    <t xml:space="preserve">TABLE R402.4.1.1 
AIR BARRIER, AIR SEALING AND INSULATION INSTALLATION a </t>
  </si>
  <si>
    <r>
      <t>COMPONENT</t>
    </r>
    <r>
      <rPr>
        <sz val="11"/>
        <rFont val="Calibri"/>
        <family val="2"/>
        <scheme val="minor"/>
      </rPr>
      <t> </t>
    </r>
  </si>
  <si>
    <r>
      <t>AIR BARRIER CRITERIA</t>
    </r>
    <r>
      <rPr>
        <sz val="11"/>
        <rFont val="Calibri"/>
        <family val="2"/>
        <scheme val="minor"/>
      </rPr>
      <t> </t>
    </r>
  </si>
  <si>
    <r>
      <t>INSULATION INSTALLATION CRITERIA</t>
    </r>
    <r>
      <rPr>
        <sz val="11"/>
        <rFont val="Calibri"/>
        <family val="2"/>
        <scheme val="minor"/>
      </rPr>
      <t> </t>
    </r>
  </si>
  <si>
    <t>General requirements </t>
  </si>
  <si>
    <t>A continuous air barrier shall be installed in the building envelope.
Breaks or joints in the air barrier shall be sealed.  </t>
  </si>
  <si>
    <t>Air-permeable insulation shall not be used as a sealing material. 
Air permeable insulation installed in building cavities assemblies shall be enclosed by an air barrier on all sides. </t>
  </si>
  <si>
    <t>Ceiling/attic </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</si>
  <si>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
  </si>
  <si>
    <t>The insulation in any dropped ceiling/soffit shall be aligned with the air barrier. 
Access hatches and doors shall be installed and insulated in accordance with Section R402.2.4 
Eave Baffles shall be installed in accordance with Section R402.2.3 </t>
  </si>
  <si>
    <t>Above Grade Walls </t>
  </si>
  <si>
    <t>The junction of the foundation and sill plate shall be air sealed. 
The junction of the top plates and the drywall adjacent to unconditioned spaces shall be air sealed. 
The junction of the bottom plate to the subfloor on exterior walls separating conditioned space from unconditioned space shall be air sealed. </t>
  </si>
  <si>
    <t>Air permeable insulation installed in wall cavities shall be enclosed by an air barrier on all sides. 
Building thermal envelope insulation for framed walls shall be installed in substantial contact and continuous alignment with the air barrier. 
Corners in exterior frame walls shall be insulated with a material having a thermal resistance, R-value, of not less than R-3 per inch. 
Headers on exterior walls framed with 2x6 lumber or greater in size shall be insulated to a minimum R-5. Engineering evidence may be requested for header locations where insulation cannot be added due to structural requirements of the design. </t>
  </si>
  <si>
    <t>Knee Wall </t>
  </si>
  <si>
    <t>Knee walls shall have a sealed air barrier on the unconditioned side of the assembly to separate conditioned from unconditioned space. </t>
  </si>
  <si>
    <t>Insulation installed in a knee wall assembly shall be installed in accordance with the above-grade walls section from this Table. </t>
  </si>
  <si>
    <t>Windows, skylights and doors </t>
  </si>
  <si>
    <t>The rough opening gap between framing and the frames of skylights, jambs of windows, and doors shall be sealed in accordance with fenestration manufacturer's instructions. </t>
  </si>
  <si>
    <t>Framing cavities around windows, skylights and doors shall be insulated per window manufacturer's instructions </t>
  </si>
  <si>
    <t>Rim joists </t>
  </si>
  <si>
    <r>
      <t>Rim joists shall include an exterior air barrier.</t>
    </r>
    <r>
      <rPr>
        <vertAlign val="superscript"/>
        <sz val="11"/>
        <rFont val="Calibri"/>
        <family val="2"/>
        <scheme val="minor"/>
      </rPr>
      <t>b</t>
    </r>
    <r>
      <rPr>
        <sz val="11"/>
        <rFont val="Calibri"/>
        <family val="2"/>
        <scheme val="minor"/>
      </rPr>
      <t> 
The junctions of the rim board to the sill plate and the rim board and the subfloor shall be air sealed. </t>
    </r>
  </si>
  <si>
    <t>Rim joists shall be insulated so that the insulation maintains permanent contact with the exterior rim board.ᵇ 
Air permeable insulation installed in rim joists shall be enclosed by an air barrier. </t>
  </si>
  <si>
    <t>Floors, separating conditioned from unconditioned space, including cantilevered floors and floors above garages </t>
  </si>
  <si>
    <t>The air barrier shall be installed at any exposed edge of insulation. 
Floor framing members that are part of the building thermal envelope shall be air sealed to maintain a continuous air barrier. </t>
  </si>
  <si>
    <t>Air permeable insulation installed in floor cavities shall be enclosed on all sides.
Floor framing cavity insulation shall be installed in accordance with the requirements of Section R402.2.7. </t>
  </si>
  <si>
    <t>Basement crawl space and slab foundations </t>
  </si>
  <si>
    <t>Exposed earth in unvented crawl spaces shall be covered with a Class I vapor retarder/air barrier in accordance with Section R402.2.10.1. 
Penetrations through concrete foundation walls and slabs shall be air sealed. 
Class 1 vapor retarders shall not be used as an air barrier on below-grade walls and shall be installed in accordance with Section R702.7 of the International Residential Code. </t>
  </si>
  <si>
    <t>Crawl space insulation, where provided instead of floor insulation, shall be installed in accordance with Section R402.2.10. 
Conditioned basement foundation wall insulation shall be installed in accordance with Section R402.2.8.1. 
Slab-on-grade floor insulation shall be installed in accordance with Section R402.2.9.1. </t>
  </si>
  <si>
    <t>Shafts, penetrations </t>
  </si>
  <si>
    <t>Duct and flue shafts, and other similar penetrations to exterior or unconditioned space shall be sealed to allow for expansion, contraction and mechanical vibration. 
Utility penetrations of the air barrier shall be caulked, gasketed or otherwise sealed and shall allow for expansion, contraction of materials and mechanical vibration. </t>
  </si>
  <si>
    <t>Insulation shall be fitted tightly around utilities passing through shafts and penetrations in the building thermal envelope to maintain required R-value. </t>
  </si>
  <si>
    <t>Narrow cavities </t>
  </si>
  <si>
    <t>Narrow cavities of 1 inch or less that are not able to be insulated shall be air sealed. </t>
  </si>
  <si>
    <t>Batts to be installed in narrow cavities shall be cut to fit or narrow cavities shall be filled with insulation that on installation readily conforms to the available cavity space. </t>
  </si>
  <si>
    <t>Garage separation </t>
  </si>
  <si>
    <t>Air sealing shall be provided between the garage and conditioned spaces. </t>
  </si>
  <si>
    <t>Insulated portions of the garage separation assembly shall be installed in accordance with Sections R303, and R402.2.7. </t>
  </si>
  <si>
    <t>Recessed lighting </t>
  </si>
  <si>
    <t>Recessed light fixtures installed in the building thermal envelope shall be air sealed in accordance with Section R402.4.5. </t>
  </si>
  <si>
    <t>Recessed light fixtures installed in the building thermal envelope shall be airtight and IC rated and shall be buried or surrounded with insulation. </t>
  </si>
  <si>
    <t>Plumbing, wiring or other obstructions </t>
  </si>
  <si>
    <t>All holes created by wiring, plumbing or other obstructions in the air barrier assembly shall be air sealed. </t>
  </si>
  <si>
    <t>Insulation shall be installed to completely fill the available space and surround wiring, plumbing, or other obstructions, unless the required R-value can be met by installing insulation and air barrier systems completely to the exterior side of the obstructions. </t>
  </si>
  <si>
    <r>
      <t xml:space="preserve">Showers, tubs, and fireplaces 
adjacent to the </t>
    </r>
    <r>
      <rPr>
        <i/>
        <sz val="11"/>
        <rFont val="Calibri"/>
        <family val="2"/>
        <scheme val="minor"/>
      </rPr>
      <t>building thermal envelope </t>
    </r>
  </si>
  <si>
    <r>
      <t xml:space="preserve">An air barrier shall separate insulation in the </t>
    </r>
    <r>
      <rPr>
        <i/>
        <sz val="11"/>
        <rFont val="Calibri"/>
        <family val="2"/>
        <scheme val="minor"/>
      </rPr>
      <t>building thermal envelope</t>
    </r>
    <r>
      <rPr>
        <sz val="11"/>
        <rFont val="Calibri"/>
        <family val="2"/>
        <scheme val="minor"/>
      </rPr>
      <t xml:space="preserve"> from the shower, tub, or fireplace assembly adjacent to it.  
Tub and shower drain trap penetrations through the subfloor shall be air sealed. 
Fireplaces shall comply with the requirements of Section R402.4.2 </t>
    </r>
  </si>
  <si>
    <r>
      <t>Exterior framed walls adjacent to showers,</t>
    </r>
    <r>
      <rPr>
        <strike/>
        <sz val="11"/>
        <rFont val="Calibri"/>
        <family val="2"/>
        <scheme val="minor"/>
      </rPr>
      <t xml:space="preserve"> </t>
    </r>
    <r>
      <rPr>
        <sz val="11"/>
        <rFont val="Calibri"/>
        <family val="2"/>
        <scheme val="minor"/>
      </rPr>
      <t>tubs, and fireplace shall be insulated to the same level as the proposed above grade or foundation wall they are adjacent to. </t>
    </r>
  </si>
  <si>
    <t>Electrical communication, and other 
equipment boxes, housings, and enclosures </t>
  </si>
  <si>
    <r>
      <t xml:space="preserve">Boxes, housings, and enclosures that penetrate the </t>
    </r>
    <r>
      <rPr>
        <i/>
        <sz val="11"/>
        <rFont val="Calibri"/>
        <family val="2"/>
        <scheme val="minor"/>
      </rPr>
      <t>air barrier</t>
    </r>
    <r>
      <rPr>
        <sz val="11"/>
        <rFont val="Calibri"/>
        <family val="2"/>
        <scheme val="minor"/>
      </rPr>
      <t xml:space="preserve"> shall be caulked, taped, gasketed, or otherwise sealed to the </t>
    </r>
    <r>
      <rPr>
        <i/>
        <sz val="11"/>
        <rFont val="Calibri"/>
        <family val="2"/>
        <scheme val="minor"/>
      </rPr>
      <t>air barrier</t>
    </r>
    <r>
      <rPr>
        <sz val="11"/>
        <rFont val="Calibri"/>
        <family val="2"/>
        <scheme val="minor"/>
      </rPr>
      <t xml:space="preserve"> element being penetrated. 
All concealed openings into the box, housing, or enclosure shall be sealed. 
Alternatively, air-sealed boxes shall be installed in accordance with R402.4.6 </t>
    </r>
  </si>
  <si>
    <t>Boxes, housing, and enclosure shall be completely buried in or surrounded by insulation. </t>
  </si>
  <si>
    <t>HVAC register boots </t>
  </si>
  <si>
    <t>HVAC supply and return register boots shall be sealed to the subfloor, wall covering, or ceiling penetrated by the boot. </t>
  </si>
  <si>
    <r>
      <t xml:space="preserve">HVAC supply and return register boots located within </t>
    </r>
    <r>
      <rPr>
        <strike/>
        <sz val="11"/>
        <rFont val="Calibri"/>
        <family val="2"/>
        <scheme val="minor"/>
      </rPr>
      <t>a</t>
    </r>
    <r>
      <rPr>
        <sz val="11"/>
        <rFont val="Calibri"/>
        <family val="2"/>
        <scheme val="minor"/>
      </rPr>
      <t xml:space="preserve"> the </t>
    </r>
    <r>
      <rPr>
        <i/>
        <sz val="11"/>
        <rFont val="Calibri"/>
        <family val="2"/>
        <scheme val="minor"/>
      </rPr>
      <t>buildings thermal envelope</t>
    </r>
    <r>
      <rPr>
        <sz val="11"/>
        <rFont val="Calibri"/>
        <family val="2"/>
        <scheme val="minor"/>
      </rPr>
      <t xml:space="preserve"> assembly shall be completely buried in or surrounded by insulation. </t>
    </r>
  </si>
  <si>
    <t>Concealed sprinklers </t>
  </si>
  <si>
    <t>Where required to be sealed, concealed fire sprinklers shall only be sealed in a manner that is recommended by the manufacturer.  </t>
  </si>
  <si>
    <t>--- </t>
  </si>
  <si>
    <t>Common walls or double walls 
separating attached single-family dwellings 
or townhouses </t>
  </si>
  <si>
    <t>An interior air barrier shall be provided. Air sealing at the intersections with building thermal envelope shall be provided. 
Where installed in a fire resistance rated wall assembly, air sealing materials shall comply with one of the following: 
1. be in accordance with an approved design for the fire resistance-rated assembly. 
2. be supported by approved data that shows the assembly as installed complies with the required fire-resistance rating </t>
  </si>
  <si>
    <t>Insulation materials recognized in the approved common wall or double wall design and installed in accordance with the approved design, shall be permitted to be used. </t>
  </si>
  <si>
    <t xml:space="preserve">a. Inspection of log walls shall be in accordance with the provisions of ICC 400. 
b. Air barrier and insulation full enclosure is not required in unconditioned/ventilated attic spaces and at rim joists. </t>
  </si>
  <si>
    <t>(Minimum of 5 credits Required)</t>
  </si>
  <si>
    <t xml:space="preserve">R-15 continuous, 2ft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</si>
</sst>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1"/>
      <name val="Calibri"/>
      <family val="2"/>
    </font>
    <font>
      <sz val="11"/>
      <color theme="1"/>
      <name val="Calibri"/>
      <family val="2"/>
    </font>
    <font>
      <sz val="12"/>
      <color theme="1"/>
      <name val="Calibri"/>
      <family val="2"/>
      <scheme val="minor"/>
    </font>
    <font>
      <b/>
      <sz val="24"/>
      <color theme="0"/>
      <name val="Calibri"/>
      <family val="2"/>
      <scheme val="minor"/>
    </font>
    <font>
      <b/>
      <sz val="11"/>
      <color theme="0"/>
      <name val="Calibri"/>
      <family val="2"/>
      <scheme val="minor"/>
    </font>
    <font>
      <sz val="14"/>
      <color theme="0"/>
      <name val="Calibri"/>
      <family val="2"/>
      <scheme val="minor"/>
    </font>
    <font>
      <b/>
      <sz val="24"/>
      <color rgb="FFFFFFFF"/>
      <name val="Calibri"/>
      <family val="2"/>
    </font>
    <font>
      <sz val="11"/>
      <color rgb="FF000000"/>
      <name val="Calibri"/>
      <family val="2"/>
    </font>
    <font>
      <sz val="11"/>
      <color rgb="FFFFFFFF"/>
      <name val="Calibri"/>
      <family val="2"/>
    </font>
    <font>
      <b/>
      <sz val="11"/>
      <color rgb="FF000000"/>
      <name val="Calibri"/>
      <family val="2"/>
    </font>
    <font>
      <b/>
      <sz val="13"/>
      <color rgb="FFFFFFFF"/>
      <name val="Calibri"/>
      <family val="2"/>
    </font>
    <font>
      <sz val="14"/>
      <color rgb="FF000000"/>
      <name val="Calibri"/>
      <family val="2"/>
    </font>
    <font>
      <sz val="12"/>
      <color rgb="FF000000"/>
      <name val="Calibri"/>
      <family val="2"/>
    </font>
    <font>
      <b/>
      <i/>
      <sz val="11"/>
      <name val="Calibri"/>
      <family val="2"/>
    </font>
    <font>
      <b/>
      <sz val="11"/>
      <color rgb="FFFFFFFF"/>
      <name val="Calibri"/>
      <family val="2"/>
    </font>
    <font>
      <b/>
      <sz val="12"/>
      <color rgb="FFFFFFFF"/>
      <name val="Calibri"/>
      <family val="2"/>
    </font>
    <font>
      <sz val="14"/>
      <color theme="0"/>
      <name val="Calibri"/>
      <family val="2"/>
    </font>
    <font>
      <sz val="11"/>
      <color theme="1"/>
      <name val="Calibri"/>
      <family val="2"/>
      <scheme val="minor"/>
    </font>
    <font>
      <sz val="10"/>
      <color theme="1"/>
      <name val="Times New Roman"/>
      <family val="1"/>
    </font>
    <font>
      <sz val="10"/>
      <color rgb="FF000000"/>
      <name val="Times New Roman"/>
      <family val="1"/>
    </font>
    <font>
      <b/>
      <sz val="10"/>
      <color theme="1"/>
      <name val="Times New Roman"/>
      <family val="1"/>
    </font>
    <font>
      <b/>
      <i/>
      <sz val="10"/>
      <color theme="1"/>
      <name val="Times New Roman"/>
      <family val="1"/>
    </font>
    <font>
      <b/>
      <sz val="11"/>
      <color rgb="FFFF0000"/>
      <name val="Calibri"/>
      <family val="2"/>
      <scheme val="minor"/>
    </font>
    <font>
      <sz val="11"/>
      <color rgb="FF000000"/>
      <name val="Calibri"/>
      <family val="2"/>
      <scheme val="minor"/>
    </font>
    <font>
      <b/>
      <sz val="11"/>
      <color rgb="FF000000"/>
      <name val="Calibri"/>
      <family val="2"/>
      <scheme val="minor"/>
    </font>
    <font>
      <b/>
      <sz val="14"/>
      <color rgb="FFFF0000"/>
      <name val="Calibri"/>
      <family val="2"/>
      <scheme val="minor"/>
    </font>
    <font>
      <b/>
      <sz val="18"/>
      <color rgb="FFFF0000"/>
      <name val="Calibri"/>
      <family val="2"/>
      <scheme val="minor"/>
    </font>
    <font>
      <sz val="18"/>
      <color rgb="FF00B050"/>
      <name val="Calibri"/>
      <family val="2"/>
      <scheme val="minor"/>
    </font>
    <font>
      <i/>
      <sz val="11"/>
      <color rgb="FF000000"/>
      <name val="Calibri"/>
      <family val="2"/>
    </font>
    <font>
      <b/>
      <i/>
      <sz val="11"/>
      <color rgb="FF000000"/>
      <name val="Calibri"/>
    </font>
    <font>
      <i/>
      <sz val="11"/>
      <color rgb="FF000000"/>
      <name val="Calibri"/>
    </font>
    <font>
      <i/>
      <sz val="11"/>
      <color theme="1"/>
      <name val="Calibri"/>
      <family val="2"/>
    </font>
    <font>
      <sz val="11"/>
      <color rgb="FF000000"/>
      <name val="Calibri"/>
      <scheme val="minor"/>
    </font>
    <font>
      <b/>
      <sz val="11"/>
      <color rgb="FF000000"/>
      <name val="Calibri"/>
      <scheme val="minor"/>
    </font>
    <font>
      <sz val="10.5"/>
      <color theme="1"/>
      <name val="Calibri"/>
      <family val="2"/>
      <scheme val="minor"/>
    </font>
    <font>
      <sz val="10.5"/>
      <color theme="1"/>
      <name val="Calibri"/>
      <family val="2"/>
    </font>
    <font>
      <sz val="10.5"/>
      <color rgb="FF000000"/>
      <name val="Calibri"/>
      <family val="2"/>
    </font>
    <font>
      <sz val="10.5"/>
      <color rgb="FF000000"/>
      <name val="Calibri"/>
      <family val="2"/>
      <scheme val="minor"/>
    </font>
    <font>
      <b/>
      <sz val="11"/>
      <color theme="1"/>
      <name val="Calibri"/>
      <family val="2"/>
    </font>
    <font>
      <b/>
      <sz val="16"/>
      <color rgb="FF000000"/>
      <name val="Calibri"/>
      <family val="2"/>
    </font>
    <font>
      <b/>
      <sz val="16"/>
      <color rgb="FF000000"/>
      <name val="Calibri"/>
      <family val="2"/>
      <scheme val="minor"/>
    </font>
    <font>
      <b/>
      <sz val="11"/>
      <name val="Calibri"/>
      <family val="2"/>
      <scheme val="minor"/>
    </font>
    <font>
      <sz val="11"/>
      <color theme="0"/>
      <name val="Calibri"/>
      <family val="2"/>
      <scheme val="minor"/>
    </font>
    <font>
      <sz val="11"/>
      <name val="Aptos Narrow"/>
      <family val="2"/>
    </font>
    <font>
      <sz val="11"/>
      <color theme="1"/>
      <name val="Aptos Narrow"/>
      <family val="2"/>
    </font>
    <font>
      <sz val="6"/>
      <color theme="1"/>
      <name val="Calibri"/>
      <family val="2"/>
      <scheme val="minor"/>
    </font>
    <font>
      <sz val="8"/>
      <name val="Calibri"/>
      <family val="2"/>
      <scheme val="minor"/>
    </font>
    <font>
      <u/>
      <sz val="11"/>
      <name val="Calibri"/>
      <family val="2"/>
      <scheme val="minor"/>
    </font>
    <font>
      <u/>
      <sz val="11"/>
      <color theme="10"/>
      <name val="Calibri"/>
      <family val="2"/>
      <scheme val="minor"/>
    </font>
    <font>
      <sz val="11"/>
      <color rgb="FFFF0000"/>
      <name val="Calibri"/>
      <family val="2"/>
    </font>
    <font>
      <vertAlign val="superscript"/>
      <sz val="11"/>
      <color theme="1"/>
      <name val="Calibri"/>
      <family val="2"/>
      <scheme val="minor"/>
    </font>
    <font>
      <b/>
      <i/>
      <sz val="11"/>
      <color rgb="FFFF0000"/>
      <name val="Calibri"/>
    </font>
    <font>
      <b/>
      <sz val="11"/>
      <color rgb="FFFF0000"/>
      <name val="Calibri"/>
      <scheme val="minor"/>
    </font>
    <font>
      <b/>
      <sz val="14"/>
      <color rgb="FF0070C0"/>
      <name val="Calibri"/>
      <family val="2"/>
      <scheme val="minor"/>
    </font>
    <font>
      <b/>
      <i/>
      <sz val="11"/>
      <name val="Calibri"/>
      <family val="2"/>
      <scheme val="minor"/>
    </font>
    <font>
      <b/>
      <vertAlign val="superscript"/>
      <sz val="11"/>
      <name val="Calibri"/>
      <family val="2"/>
      <scheme val="minor"/>
    </font>
    <font>
      <i/>
      <sz val="11"/>
      <name val="Calibri"/>
      <family val="2"/>
      <scheme val="minor"/>
    </font>
    <font>
      <vertAlign val="superscript"/>
      <sz val="11"/>
      <name val="Calibri"/>
      <family val="2"/>
      <scheme val="minor"/>
    </font>
    <font>
      <strike/>
      <sz val="11"/>
      <name val="Calibri"/>
      <family val="2"/>
      <scheme val="minor"/>
    </font>
    <font>
      <b/>
      <sz val="16"/>
      <color rgb="FF0070C0"/>
      <name val="Calibri"/>
      <family val="2"/>
      <scheme val="minor"/>
    </font>
    <font>
      <b/>
      <sz val="14"/>
      <color theme="1"/>
      <name val="Verdana"/>
      <family val="2"/>
    </font>
    <font>
      <b/>
      <sz val="10"/>
      <color theme="1"/>
      <name val="Verdana"/>
      <family val="2"/>
    </font>
    <font>
      <b/>
      <sz val="14"/>
      <color theme="1"/>
      <name val="Calibri"/>
      <family val="2"/>
      <scheme val="minor"/>
    </font>
    <font>
      <sz val="11"/>
      <color rgb="FF00B050"/>
      <name val="Calibri"/>
      <family val="2"/>
      <scheme val="minor"/>
    </font>
    <font>
      <sz val="11"/>
      <color theme="0"/>
      <name val="Verdana"/>
      <family val="2"/>
    </font>
    <font>
      <b/>
      <sz val="11"/>
      <color theme="1"/>
      <name val="Verdana"/>
      <family val="2"/>
    </font>
    <font>
      <sz val="11"/>
      <color theme="1"/>
      <name val="Verdana"/>
      <family val="2"/>
    </font>
    <font>
      <b/>
      <sz val="11"/>
      <color rgb="FF00B0F0"/>
      <name val="Calibri"/>
      <family val="2"/>
      <scheme val="minor"/>
    </font>
    <font>
      <b/>
      <sz val="11"/>
      <color theme="3" tint="-0.499984740745262"/>
      <name val="Calibri"/>
      <family val="2"/>
      <scheme val="minor"/>
    </font>
    <font>
      <sz val="11"/>
      <color theme="2" tint="-0.89999084444715716"/>
      <name val="Calibri"/>
      <family val="2"/>
      <scheme val="minor"/>
    </font>
    <font>
      <sz val="18"/>
      <color theme="2" tint="-0.89999084444715716"/>
      <name val="Calibri"/>
      <family val="2"/>
      <scheme val="minor"/>
    </font>
    <font>
      <b/>
      <u/>
      <sz val="11"/>
      <color theme="2" tint="-0.89999084444715716"/>
      <name val="Calibri"/>
      <family val="2"/>
      <scheme val="minor"/>
    </font>
    <font>
      <sz val="16"/>
      <color rgb="FF000000"/>
      <name val="Calibri"/>
      <family val="2"/>
      <scheme val="minor"/>
    </font>
    <font>
      <b/>
      <sz val="14"/>
      <color rgb="FF000000"/>
      <name val="Calibri"/>
      <family val="2"/>
      <scheme val="minor"/>
    </font>
    <font>
      <b/>
      <u/>
      <sz val="14"/>
      <color rgb="FF000000"/>
      <name val="Calibri"/>
      <family val="2"/>
      <scheme val="minor"/>
    </font>
    <font>
      <sz val="11"/>
      <color theme="1" tint="0.34998626667073579"/>
      <name val="Calibri"/>
      <family val="2"/>
      <scheme val="minor"/>
    </font>
    <font>
      <sz val="14"/>
      <color rgb="FFEAEAEA"/>
      <name val="Calibri"/>
      <family val="2"/>
    </font>
    <font>
      <b/>
      <sz val="12"/>
      <color rgb="FF000000"/>
      <name val="Calibri"/>
      <family val="2"/>
    </font>
    <font>
      <b/>
      <sz val="11"/>
      <name val="Calibri"/>
      <family val="2"/>
    </font>
    <font>
      <sz val="11"/>
      <color rgb="FFED0000"/>
      <name val="Calibri"/>
      <family val="2"/>
    </font>
  </fonts>
  <fills count="1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1E3C5"/>
        <bgColor rgb="FF000000"/>
      </patternFill>
    </fill>
    <fill>
      <patternFill patternType="solid">
        <fgColor rgb="FFE5F7FF"/>
        <bgColor rgb="FF000000"/>
      </patternFill>
    </fill>
    <fill>
      <patternFill patternType="solid">
        <fgColor rgb="FFF1E3C5"/>
        <bgColor indexed="64"/>
      </patternFill>
    </fill>
    <fill>
      <patternFill patternType="solid">
        <fgColor rgb="FF00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FF00"/>
        <bgColor rgb="FF000000"/>
      </patternFill>
    </fill>
    <fill>
      <patternFill patternType="solid">
        <fgColor theme="3"/>
        <bgColor rgb="FF000000"/>
      </patternFill>
    </fill>
  </fills>
  <borders count="9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top style="medium">
        <color rgb="FF000000"/>
      </top>
      <bottom style="thin">
        <color rgb="FF000000"/>
      </bottom>
      <diagonal/>
    </border>
    <border>
      <left/>
      <right style="thin">
        <color indexed="64"/>
      </right>
      <top style="medium">
        <color rgb="FF000000"/>
      </top>
      <bottom style="thin">
        <color rgb="FF000000"/>
      </bottom>
      <diagonal/>
    </border>
    <border>
      <left/>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rgb="FF000000"/>
      </right>
      <top style="thin">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right/>
      <top style="medium">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medium">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diagonal/>
    </border>
    <border>
      <left/>
      <right style="medium">
        <color indexed="64"/>
      </right>
      <top style="thin">
        <color rgb="FF000000"/>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rgb="FF000000"/>
      </top>
      <bottom style="thin">
        <color indexed="64"/>
      </bottom>
      <diagonal/>
    </border>
  </borders>
  <cellStyleXfs count="3">
    <xf numFmtId="0" fontId="0" fillId="0" borderId="0"/>
    <xf numFmtId="0" fontId="21" fillId="0" borderId="0"/>
    <xf numFmtId="0" fontId="52" fillId="0" borderId="0" applyNumberFormat="0" applyFill="0" applyBorder="0" applyAlignment="0" applyProtection="0"/>
  </cellStyleXfs>
  <cellXfs count="577">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wrapText="1"/>
    </xf>
    <xf numFmtId="0" fontId="6" fillId="0" borderId="0" xfId="0" applyFont="1" applyAlignment="1">
      <alignment horizontal="right" vertical="top"/>
    </xf>
    <xf numFmtId="0" fontId="5" fillId="0" borderId="0" xfId="0" applyFont="1" applyAlignment="1">
      <alignment wrapText="1"/>
    </xf>
    <xf numFmtId="0" fontId="0" fillId="2" borderId="0" xfId="0" applyFill="1" applyAlignment="1">
      <alignment vertical="top"/>
    </xf>
    <xf numFmtId="0" fontId="0" fillId="3" borderId="4" xfId="0" applyFill="1" applyBorder="1" applyAlignment="1">
      <alignment horizontal="center" vertical="center" wrapText="1"/>
    </xf>
    <xf numFmtId="0" fontId="0" fillId="0" borderId="4" xfId="0" applyBorder="1" applyAlignment="1">
      <alignment horizontal="center" vertical="center"/>
    </xf>
    <xf numFmtId="2" fontId="0" fillId="0" borderId="4" xfId="0" applyNumberFormat="1" applyBorder="1" applyAlignment="1">
      <alignment horizontal="center" vertical="center" wrapText="1"/>
    </xf>
    <xf numFmtId="0" fontId="12" fillId="0" borderId="0" xfId="0" applyFont="1"/>
    <xf numFmtId="0" fontId="11" fillId="0" borderId="11" xfId="0" applyFont="1" applyBorder="1" applyAlignment="1">
      <alignment wrapText="1"/>
    </xf>
    <xf numFmtId="0" fontId="11" fillId="0" borderId="0" xfId="0" applyFont="1" applyAlignment="1">
      <alignment wrapText="1"/>
    </xf>
    <xf numFmtId="0" fontId="11" fillId="0" borderId="12" xfId="0" applyFont="1" applyBorder="1"/>
    <xf numFmtId="0" fontId="20" fillId="2" borderId="2" xfId="0" applyFont="1" applyFill="1" applyBorder="1" applyAlignment="1">
      <alignment horizontal="right" vertical="center" wrapText="1"/>
    </xf>
    <xf numFmtId="0" fontId="11" fillId="2" borderId="5" xfId="0" applyFont="1" applyFill="1" applyBorder="1" applyAlignment="1">
      <alignment wrapText="1"/>
    </xf>
    <xf numFmtId="0" fontId="15" fillId="2" borderId="14" xfId="0" applyFont="1" applyFill="1" applyBorder="1" applyAlignment="1">
      <alignment wrapText="1"/>
    </xf>
    <xf numFmtId="0" fontId="15" fillId="2" borderId="15" xfId="0" applyFont="1" applyFill="1" applyBorder="1"/>
    <xf numFmtId="0" fontId="12" fillId="2" borderId="14" xfId="0" applyFont="1" applyFill="1" applyBorder="1"/>
    <xf numFmtId="0" fontId="11" fillId="2" borderId="11" xfId="0" applyFont="1" applyFill="1" applyBorder="1"/>
    <xf numFmtId="0" fontId="12" fillId="2" borderId="0" xfId="0" applyFont="1" applyFill="1"/>
    <xf numFmtId="0" fontId="18" fillId="2" borderId="12" xfId="0" applyFont="1" applyFill="1" applyBorder="1"/>
    <xf numFmtId="0" fontId="11" fillId="2" borderId="13" xfId="0" applyFont="1" applyFill="1" applyBorder="1"/>
    <xf numFmtId="0" fontId="18" fillId="2" borderId="15" xfId="0" applyFont="1" applyFill="1" applyBorder="1"/>
    <xf numFmtId="0" fontId="0" fillId="6" borderId="4" xfId="0" applyFill="1" applyBorder="1" applyAlignment="1">
      <alignment vertical="top"/>
    </xf>
    <xf numFmtId="0" fontId="22" fillId="0" borderId="23" xfId="0" applyFont="1" applyBorder="1" applyAlignment="1">
      <alignment vertical="center" wrapText="1"/>
    </xf>
    <xf numFmtId="0" fontId="23" fillId="0" borderId="23" xfId="0" applyFont="1" applyBorder="1" applyAlignment="1">
      <alignment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6" xfId="0" applyFont="1" applyBorder="1" applyAlignment="1">
      <alignment horizontal="center" vertical="center" wrapText="1"/>
    </xf>
    <xf numFmtId="9" fontId="24" fillId="0" borderId="26"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0" fillId="7" borderId="26" xfId="0" applyFill="1" applyBorder="1" applyAlignment="1">
      <alignment vertical="center" wrapText="1"/>
    </xf>
    <xf numFmtId="0" fontId="0" fillId="7" borderId="26" xfId="0" applyFill="1" applyBorder="1" applyAlignment="1">
      <alignment vertical="top" wrapText="1"/>
    </xf>
    <xf numFmtId="0" fontId="22" fillId="7" borderId="26" xfId="0" applyFont="1" applyFill="1" applyBorder="1" applyAlignment="1">
      <alignment horizontal="center" vertical="center" wrapText="1"/>
    </xf>
    <xf numFmtId="0" fontId="11" fillId="5" borderId="9" xfId="0" applyFont="1" applyFill="1" applyBorder="1" applyAlignment="1">
      <alignment wrapText="1"/>
    </xf>
    <xf numFmtId="0" fontId="11" fillId="5" borderId="9" xfId="0" applyFont="1" applyFill="1" applyBorder="1"/>
    <xf numFmtId="0" fontId="0" fillId="9" borderId="3" xfId="0" applyFill="1" applyBorder="1" applyAlignment="1">
      <alignment horizontal="center" vertical="center" wrapText="1"/>
    </xf>
    <xf numFmtId="0" fontId="3" fillId="9"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0" fillId="9" borderId="4" xfId="0" applyFill="1" applyBorder="1" applyAlignment="1">
      <alignment horizontal="center" vertical="center" wrapText="1"/>
    </xf>
    <xf numFmtId="0" fontId="0" fillId="9" borderId="4" xfId="0" applyFill="1" applyBorder="1" applyAlignment="1">
      <alignment horizontal="center" vertical="center"/>
    </xf>
    <xf numFmtId="0" fontId="0" fillId="8" borderId="4" xfId="0" applyFill="1" applyBorder="1" applyAlignment="1">
      <alignment horizontal="center" vertical="center"/>
    </xf>
    <xf numFmtId="0" fontId="0" fillId="9" borderId="0" xfId="0" applyFill="1" applyAlignment="1">
      <alignment vertical="top"/>
    </xf>
    <xf numFmtId="0" fontId="29" fillId="0" borderId="0" xfId="0" applyFont="1" applyAlignment="1">
      <alignment vertical="top"/>
    </xf>
    <xf numFmtId="0" fontId="30" fillId="0" borderId="0" xfId="0" applyFont="1" applyAlignment="1">
      <alignment vertical="top"/>
    </xf>
    <xf numFmtId="0" fontId="30" fillId="0" borderId="0" xfId="0" applyFont="1"/>
    <xf numFmtId="0" fontId="0" fillId="0" borderId="0" xfId="0" applyAlignment="1">
      <alignment horizontal="left" vertical="top"/>
    </xf>
    <xf numFmtId="0" fontId="0" fillId="0" borderId="0" xfId="0" applyAlignment="1">
      <alignment horizontal="center" vertical="top" wrapText="1"/>
    </xf>
    <xf numFmtId="0" fontId="5" fillId="0" borderId="0" xfId="0" applyFont="1" applyAlignment="1">
      <alignment vertical="top" wrapText="1"/>
    </xf>
    <xf numFmtId="0" fontId="0" fillId="10" borderId="4" xfId="0" applyFill="1" applyBorder="1" applyAlignment="1">
      <alignment horizontal="center" vertical="center"/>
    </xf>
    <xf numFmtId="0" fontId="27" fillId="10" borderId="4"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3" borderId="4" xfId="0" applyFont="1" applyFill="1" applyBorder="1" applyAlignment="1">
      <alignment horizontal="center" vertical="center" wrapText="1"/>
    </xf>
    <xf numFmtId="0" fontId="0" fillId="8" borderId="4" xfId="0" applyFill="1" applyBorder="1" applyAlignment="1">
      <alignment vertical="center"/>
    </xf>
    <xf numFmtId="0" fontId="0" fillId="3" borderId="4"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0" fillId="8" borderId="4" xfId="0" applyFill="1" applyBorder="1" applyAlignment="1">
      <alignment vertical="center" wrapText="1"/>
    </xf>
    <xf numFmtId="0" fontId="2" fillId="8"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center" vertical="top"/>
    </xf>
    <xf numFmtId="0" fontId="11" fillId="10"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3" fillId="0" borderId="4" xfId="0" applyNumberFormat="1" applyFont="1" applyBorder="1" applyAlignment="1">
      <alignment horizontal="center" vertical="center" wrapText="1"/>
    </xf>
    <xf numFmtId="0" fontId="46" fillId="11" borderId="0" xfId="0" applyFont="1" applyFill="1"/>
    <xf numFmtId="0" fontId="46" fillId="0" borderId="0" xfId="0" applyFont="1"/>
    <xf numFmtId="0" fontId="47" fillId="0" borderId="0" xfId="0" applyFont="1"/>
    <xf numFmtId="0" fontId="46" fillId="11" borderId="0" xfId="0" applyFont="1" applyFill="1" applyAlignment="1">
      <alignment wrapText="1"/>
    </xf>
    <xf numFmtId="0" fontId="0" fillId="0" borderId="0" xfId="0" applyAlignment="1">
      <alignment wrapText="1"/>
    </xf>
    <xf numFmtId="0" fontId="0" fillId="0" borderId="0" xfId="0" applyAlignment="1">
      <alignment vertical="center" wrapText="1"/>
    </xf>
    <xf numFmtId="0" fontId="49" fillId="0" borderId="0" xfId="0" applyFont="1" applyAlignment="1">
      <alignment vertical="top" wrapText="1"/>
    </xf>
    <xf numFmtId="0" fontId="46" fillId="11" borderId="14" xfId="0" applyFont="1" applyFill="1" applyBorder="1"/>
    <xf numFmtId="2" fontId="0" fillId="8" borderId="4" xfId="0" applyNumberFormat="1" applyFill="1" applyBorder="1" applyAlignment="1">
      <alignment horizontal="center" vertical="center" wrapText="1"/>
    </xf>
    <xf numFmtId="2" fontId="3" fillId="8" borderId="4" xfId="0" applyNumberFormat="1" applyFont="1" applyFill="1" applyBorder="1" applyAlignment="1">
      <alignment horizontal="center" vertical="center" wrapText="1"/>
    </xf>
    <xf numFmtId="0" fontId="0" fillId="8" borderId="3" xfId="0" applyFill="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48" xfId="0" applyBorder="1" applyAlignment="1">
      <alignment horizontal="center" vertical="center"/>
    </xf>
    <xf numFmtId="0" fontId="0" fillId="0" borderId="43" xfId="0" applyBorder="1" applyAlignment="1">
      <alignment horizontal="center" vertical="center"/>
    </xf>
    <xf numFmtId="0" fontId="48" fillId="0" borderId="4" xfId="0" applyFont="1" applyBorder="1" applyAlignment="1">
      <alignment horizontal="center" vertical="center"/>
    </xf>
    <xf numFmtId="0" fontId="52" fillId="8" borderId="4" xfId="2" applyFill="1" applyBorder="1" applyAlignment="1">
      <alignment horizontal="center" vertical="center" wrapText="1"/>
    </xf>
    <xf numFmtId="0" fontId="31" fillId="0" borderId="0" xfId="0" applyFont="1" applyAlignment="1">
      <alignment vertical="top"/>
    </xf>
    <xf numFmtId="0" fontId="56" fillId="0" borderId="11"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57" fillId="0" borderId="0" xfId="0" applyFont="1" applyAlignment="1">
      <alignment horizontal="center" vertical="center" wrapText="1"/>
    </xf>
    <xf numFmtId="0" fontId="45" fillId="0" borderId="4" xfId="0" applyFont="1" applyBorder="1" applyAlignment="1">
      <alignment horizontal="center" vertical="center" wrapText="1"/>
    </xf>
    <xf numFmtId="0" fontId="45" fillId="0" borderId="41" xfId="0" applyFont="1" applyBorder="1" applyAlignment="1">
      <alignment horizontal="left" vertical="center" wrapText="1" indent="2"/>
    </xf>
    <xf numFmtId="0" fontId="3" fillId="0" borderId="43" xfId="0" applyFont="1" applyBorder="1" applyAlignment="1">
      <alignment horizontal="center" vertical="center" wrapText="1"/>
    </xf>
    <xf numFmtId="0" fontId="58" fillId="0" borderId="43" xfId="0" applyFont="1" applyBorder="1" applyAlignment="1">
      <alignment horizontal="left" vertical="center" wrapText="1" indent="2"/>
    </xf>
    <xf numFmtId="0" fontId="3" fillId="0" borderId="44" xfId="0" applyFont="1" applyBorder="1" applyAlignment="1">
      <alignment horizontal="left" vertical="center" wrapText="1" indent="1"/>
    </xf>
    <xf numFmtId="0" fontId="45"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46" fillId="13" borderId="0" xfId="0" applyFont="1" applyFill="1" applyAlignment="1">
      <alignment horizontal="left" vertical="top" wrapText="1"/>
    </xf>
    <xf numFmtId="0" fontId="46" fillId="13" borderId="0" xfId="0" applyFont="1" applyFill="1" applyAlignment="1">
      <alignment wrapText="1"/>
    </xf>
    <xf numFmtId="0" fontId="46" fillId="13" borderId="0" xfId="0" applyFont="1" applyFill="1"/>
    <xf numFmtId="0" fontId="46" fillId="13" borderId="0" xfId="0" applyFont="1" applyFill="1" applyAlignment="1">
      <alignment vertical="top" wrapText="1"/>
    </xf>
    <xf numFmtId="0" fontId="46" fillId="11" borderId="0" xfId="0" applyFont="1" applyFill="1" applyAlignment="1">
      <alignment vertical="top" wrapText="1"/>
    </xf>
    <xf numFmtId="0" fontId="3" fillId="0" borderId="0" xfId="0" applyFont="1"/>
    <xf numFmtId="0" fontId="31" fillId="0" borderId="11" xfId="0" applyFont="1" applyBorder="1" applyAlignment="1">
      <alignment vertical="top"/>
    </xf>
    <xf numFmtId="0" fontId="31" fillId="0" borderId="0" xfId="0" applyFont="1" applyAlignment="1">
      <alignment vertical="top" wrapText="1"/>
    </xf>
    <xf numFmtId="0" fontId="45" fillId="0" borderId="42" xfId="0" applyFont="1" applyBorder="1" applyAlignment="1">
      <alignment horizontal="center" vertical="center" wrapText="1" indent="3"/>
    </xf>
    <xf numFmtId="0" fontId="37" fillId="0" borderId="4" xfId="0" applyFont="1" applyBorder="1" applyAlignment="1">
      <alignment horizontal="center" vertical="center" wrapText="1" indent="1"/>
    </xf>
    <xf numFmtId="0" fontId="45" fillId="0" borderId="4" xfId="0" applyFont="1" applyBorder="1" applyAlignment="1">
      <alignment horizontal="center" vertical="center" wrapText="1" inden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45" fillId="0" borderId="49"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1" xfId="0" applyFont="1" applyBorder="1" applyAlignment="1">
      <alignment horizontal="center" vertical="center" wrapText="1"/>
    </xf>
    <xf numFmtId="0" fontId="3" fillId="0" borderId="28"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indent="1"/>
    </xf>
    <xf numFmtId="0" fontId="3" fillId="0" borderId="54" xfId="0" applyFont="1" applyBorder="1" applyAlignment="1">
      <alignment horizontal="left" vertical="center" wrapText="1"/>
    </xf>
    <xf numFmtId="0" fontId="8" fillId="14" borderId="25" xfId="0" applyFont="1" applyFill="1" applyBorder="1"/>
    <xf numFmtId="0" fontId="8" fillId="14" borderId="25" xfId="0" applyFont="1" applyFill="1" applyBorder="1" applyAlignment="1">
      <alignment horizontal="center"/>
    </xf>
    <xf numFmtId="0" fontId="67" fillId="0" borderId="0" xfId="0" applyFont="1"/>
    <xf numFmtId="0" fontId="46" fillId="14" borderId="25" xfId="0" applyFont="1" applyFill="1" applyBorder="1"/>
    <xf numFmtId="0" fontId="68" fillId="14" borderId="25" xfId="0" applyFont="1" applyFill="1" applyBorder="1" applyAlignment="1">
      <alignment horizontal="center"/>
    </xf>
    <xf numFmtId="0" fontId="71" fillId="0" borderId="0" xfId="0" applyFont="1" applyAlignment="1">
      <alignment wrapText="1"/>
    </xf>
    <xf numFmtId="0" fontId="69" fillId="10" borderId="69" xfId="0" applyFont="1" applyFill="1" applyBorder="1" applyAlignment="1">
      <alignment horizontal="left"/>
    </xf>
    <xf numFmtId="0" fontId="69" fillId="10" borderId="14" xfId="0" applyFont="1" applyFill="1" applyBorder="1" applyAlignment="1">
      <alignment horizontal="left"/>
    </xf>
    <xf numFmtId="0" fontId="8" fillId="14" borderId="25" xfId="0" applyFont="1" applyFill="1" applyBorder="1" applyAlignment="1">
      <alignment vertical="center"/>
    </xf>
    <xf numFmtId="0" fontId="8" fillId="14" borderId="25" xfId="0" applyFont="1" applyFill="1" applyBorder="1" applyAlignment="1">
      <alignment horizontal="center" vertical="center"/>
    </xf>
    <xf numFmtId="0" fontId="46" fillId="11" borderId="0" xfId="0" applyFont="1" applyFill="1" applyAlignment="1">
      <alignment horizontal="left" vertical="top" wrapText="1"/>
    </xf>
    <xf numFmtId="0" fontId="63" fillId="0" borderId="11" xfId="0" applyFont="1" applyBorder="1" applyAlignment="1">
      <alignment vertical="top" wrapText="1"/>
    </xf>
    <xf numFmtId="0" fontId="63" fillId="0" borderId="0" xfId="0" applyFont="1" applyAlignment="1">
      <alignment vertical="top" wrapText="1"/>
    </xf>
    <xf numFmtId="0" fontId="42" fillId="6"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wrapText="1"/>
      <protection locked="0"/>
    </xf>
    <xf numFmtId="0" fontId="0" fillId="6" borderId="4" xfId="0" applyFill="1" applyBorder="1" applyAlignment="1" applyProtection="1">
      <alignment vertical="top"/>
      <protection locked="0"/>
    </xf>
    <xf numFmtId="0" fontId="5" fillId="6" borderId="3" xfId="0" applyFont="1" applyFill="1" applyBorder="1" applyAlignment="1" applyProtection="1">
      <alignment wrapText="1"/>
      <protection locked="0"/>
    </xf>
    <xf numFmtId="0" fontId="52" fillId="12" borderId="11" xfId="2" quotePrefix="1" applyFill="1" applyBorder="1" applyAlignment="1">
      <alignment horizontal="center" vertical="center" wrapText="1"/>
    </xf>
    <xf numFmtId="0" fontId="13" fillId="4" borderId="4" xfId="0" applyFont="1" applyFill="1" applyBorder="1" applyAlignment="1" applyProtection="1">
      <alignment wrapText="1"/>
      <protection locked="0"/>
    </xf>
    <xf numFmtId="0" fontId="4" fillId="4" borderId="4" xfId="0" applyFont="1" applyFill="1" applyBorder="1" applyAlignment="1" applyProtection="1">
      <alignment wrapText="1"/>
      <protection locked="0"/>
    </xf>
    <xf numFmtId="0" fontId="0" fillId="0" borderId="64" xfId="0" applyBorder="1" applyProtection="1">
      <protection locked="0"/>
    </xf>
    <xf numFmtId="0" fontId="0" fillId="0" borderId="13" xfId="0" applyBorder="1" applyProtection="1">
      <protection locked="0"/>
    </xf>
    <xf numFmtId="0" fontId="0" fillId="0" borderId="67" xfId="0" applyBorder="1" applyProtection="1">
      <protection locked="0"/>
    </xf>
    <xf numFmtId="0" fontId="0" fillId="0" borderId="3" xfId="0" applyBorder="1" applyProtection="1">
      <protection locked="0"/>
    </xf>
    <xf numFmtId="0" fontId="2" fillId="0" borderId="60" xfId="0" applyFont="1" applyBorder="1" applyAlignment="1">
      <alignment horizontal="center" vertical="top" wrapText="1"/>
    </xf>
    <xf numFmtId="0" fontId="2" fillId="0" borderId="70" xfId="0" applyFont="1" applyBorder="1" applyAlignment="1">
      <alignment horizontal="center" vertical="center" wrapText="1"/>
    </xf>
    <xf numFmtId="0" fontId="11" fillId="5" borderId="9" xfId="0" applyFont="1" applyFill="1" applyBorder="1" applyAlignment="1">
      <alignment vertical="center"/>
    </xf>
    <xf numFmtId="0" fontId="73" fillId="11" borderId="0" xfId="0" applyFont="1" applyFill="1"/>
    <xf numFmtId="0" fontId="75" fillId="11" borderId="0" xfId="0" applyFont="1" applyFill="1"/>
    <xf numFmtId="0" fontId="80" fillId="2" borderId="14" xfId="0" applyFont="1" applyFill="1" applyBorder="1" applyAlignment="1">
      <alignment wrapText="1"/>
    </xf>
    <xf numFmtId="0" fontId="17" fillId="5" borderId="4" xfId="0" applyFont="1" applyFill="1" applyBorder="1" applyAlignment="1">
      <alignment horizontal="center" vertical="center" wrapText="1"/>
    </xf>
    <xf numFmtId="9" fontId="17"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3" fillId="5" borderId="9" xfId="0" applyFont="1" applyFill="1" applyBorder="1" applyAlignment="1">
      <alignment horizontal="center" vertical="center" wrapText="1"/>
    </xf>
    <xf numFmtId="0" fontId="82"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2" fillId="0" borderId="4" xfId="0" applyFont="1" applyBorder="1" applyAlignment="1">
      <alignment horizontal="center" vertical="top" wrapText="1"/>
    </xf>
    <xf numFmtId="0" fontId="65" fillId="10" borderId="69" xfId="0" applyFont="1" applyFill="1" applyBorder="1" applyAlignment="1">
      <alignment horizontal="right" vertical="center"/>
    </xf>
    <xf numFmtId="0" fontId="66" fillId="0" borderId="74" xfId="0" applyFont="1" applyBorder="1" applyAlignment="1" applyProtection="1">
      <alignment horizontal="center" vertical="center"/>
      <protection locked="0"/>
    </xf>
    <xf numFmtId="0" fontId="65" fillId="10" borderId="75" xfId="0" applyFont="1" applyFill="1" applyBorder="1" applyAlignment="1">
      <alignment horizontal="right" vertical="center"/>
    </xf>
    <xf numFmtId="0" fontId="66" fillId="0" borderId="76" xfId="0" applyFont="1" applyBorder="1" applyAlignment="1" applyProtection="1">
      <alignment horizontal="center" vertical="center"/>
      <protection locked="0"/>
    </xf>
    <xf numFmtId="0" fontId="69" fillId="14" borderId="77" xfId="0" applyFont="1" applyFill="1" applyBorder="1" applyAlignment="1">
      <alignment vertical="center"/>
    </xf>
    <xf numFmtId="0" fontId="8" fillId="14" borderId="78" xfId="0" applyFont="1" applyFill="1" applyBorder="1"/>
    <xf numFmtId="0" fontId="65" fillId="10" borderId="81" xfId="0" applyFont="1" applyFill="1" applyBorder="1" applyAlignment="1">
      <alignment horizontal="center" vertical="center" wrapText="1"/>
    </xf>
    <xf numFmtId="0" fontId="68" fillId="14" borderId="78" xfId="0" applyFont="1" applyFill="1" applyBorder="1" applyAlignment="1">
      <alignment horizontal="center"/>
    </xf>
    <xf numFmtId="0" fontId="69" fillId="10" borderId="34" xfId="0" applyFont="1" applyFill="1" applyBorder="1"/>
    <xf numFmtId="0" fontId="0" fillId="10" borderId="0" xfId="0" applyFill="1"/>
    <xf numFmtId="0" fontId="2" fillId="0" borderId="89" xfId="0" applyFont="1" applyBorder="1" applyAlignment="1">
      <alignment horizontal="center" vertical="center"/>
    </xf>
    <xf numFmtId="0" fontId="2" fillId="0" borderId="43" xfId="0" applyFont="1" applyBorder="1" applyAlignment="1">
      <alignment horizontal="center" vertical="center"/>
    </xf>
    <xf numFmtId="0" fontId="2" fillId="0" borderId="91" xfId="0" applyFont="1" applyBorder="1" applyAlignment="1">
      <alignment horizontal="center" vertical="center"/>
    </xf>
    <xf numFmtId="0" fontId="8" fillId="14" borderId="78" xfId="0" applyFont="1" applyFill="1" applyBorder="1" applyAlignment="1">
      <alignment vertical="center"/>
    </xf>
    <xf numFmtId="0" fontId="2" fillId="0" borderId="92" xfId="0" applyFont="1" applyBorder="1" applyAlignment="1">
      <alignment horizontal="center" vertical="center"/>
    </xf>
    <xf numFmtId="0" fontId="0" fillId="10" borderId="34" xfId="0" applyFill="1" applyBorder="1"/>
    <xf numFmtId="0" fontId="69" fillId="10" borderId="0" xfId="0" applyFont="1" applyFill="1" applyAlignment="1">
      <alignment horizontal="right"/>
    </xf>
    <xf numFmtId="0" fontId="0" fillId="0" borderId="43" xfId="0" applyBorder="1" applyProtection="1">
      <protection locked="0"/>
    </xf>
    <xf numFmtId="0" fontId="0" fillId="10" borderId="36" xfId="0" applyFill="1" applyBorder="1"/>
    <xf numFmtId="0" fontId="0" fillId="10" borderId="37" xfId="0" applyFill="1" applyBorder="1"/>
    <xf numFmtId="0" fontId="0" fillId="10" borderId="38" xfId="0" applyFill="1" applyBorder="1"/>
    <xf numFmtId="0" fontId="69" fillId="10" borderId="87" xfId="0" applyFont="1" applyFill="1" applyBorder="1" applyAlignment="1">
      <alignment vertical="center"/>
    </xf>
    <xf numFmtId="0" fontId="69" fillId="10" borderId="5" xfId="0" applyFont="1" applyFill="1" applyBorder="1" applyAlignment="1">
      <alignment vertical="center"/>
    </xf>
    <xf numFmtId="0" fontId="0" fillId="10" borderId="35" xfId="0" applyFill="1" applyBorder="1" applyAlignment="1">
      <alignment horizontal="center" vertical="center" wrapText="1"/>
    </xf>
    <xf numFmtId="0" fontId="4" fillId="4" borderId="4" xfId="0" applyFont="1" applyFill="1" applyBorder="1" applyAlignment="1" applyProtection="1">
      <alignment horizontal="center" vertical="center"/>
      <protection locked="0"/>
    </xf>
    <xf numFmtId="0" fontId="17" fillId="16" borderId="4" xfId="0" applyFont="1" applyFill="1" applyBorder="1" applyAlignment="1">
      <alignment horizontal="center" vertical="center" wrapText="1"/>
    </xf>
    <xf numFmtId="0" fontId="4" fillId="4" borderId="7" xfId="0" applyFont="1" applyFill="1" applyBorder="1" applyAlignment="1" applyProtection="1">
      <alignment horizontal="center" vertical="center"/>
      <protection locked="0"/>
    </xf>
    <xf numFmtId="0" fontId="17" fillId="5" borderId="8" xfId="0" applyFont="1" applyFill="1" applyBorder="1" applyAlignment="1">
      <alignment horizontal="center" vertical="center" wrapText="1"/>
    </xf>
    <xf numFmtId="9" fontId="17" fillId="4" borderId="1" xfId="0" applyNumberFormat="1" applyFont="1" applyFill="1" applyBorder="1" applyAlignment="1" applyProtection="1">
      <alignment horizontal="center" vertical="center" wrapText="1"/>
      <protection locked="0"/>
    </xf>
    <xf numFmtId="0" fontId="19" fillId="16" borderId="0" xfId="0" applyFont="1" applyFill="1" applyAlignment="1">
      <alignment horizontal="center" vertical="center"/>
    </xf>
    <xf numFmtId="0" fontId="4" fillId="16" borderId="10" xfId="0" applyFont="1" applyFill="1" applyBorder="1" applyAlignment="1">
      <alignment horizontal="center" vertical="center"/>
    </xf>
    <xf numFmtId="0" fontId="82" fillId="5" borderId="7" xfId="0" applyFont="1" applyFill="1" applyBorder="1" applyAlignment="1">
      <alignment horizontal="center" vertical="center" wrapText="1"/>
    </xf>
    <xf numFmtId="0" fontId="82" fillId="5" borderId="8" xfId="0" applyFont="1" applyFill="1" applyBorder="1" applyAlignment="1">
      <alignment horizontal="center" vertical="center" wrapText="1"/>
    </xf>
    <xf numFmtId="0" fontId="15" fillId="2" borderId="0" xfId="0" applyFont="1" applyFill="1" applyAlignment="1">
      <alignment wrapText="1"/>
    </xf>
    <xf numFmtId="0" fontId="17" fillId="16" borderId="0" xfId="0" applyFont="1" applyFill="1" applyAlignment="1">
      <alignment horizontal="center" vertical="center" wrapText="1"/>
    </xf>
    <xf numFmtId="9" fontId="17" fillId="16" borderId="0" xfId="0" applyNumberFormat="1" applyFont="1" applyFill="1" applyAlignment="1">
      <alignment horizontal="center" vertical="center" wrapText="1"/>
    </xf>
    <xf numFmtId="0" fontId="12" fillId="2" borderId="13" xfId="0" applyFont="1" applyFill="1" applyBorder="1"/>
    <xf numFmtId="0" fontId="19" fillId="16" borderId="14" xfId="0" applyFont="1" applyFill="1" applyBorder="1" applyAlignment="1">
      <alignment horizontal="center" vertical="center"/>
    </xf>
    <xf numFmtId="0" fontId="82" fillId="16" borderId="5" xfId="0" applyFont="1" applyFill="1" applyBorder="1" applyAlignment="1">
      <alignment horizontal="center" vertical="center" wrapText="1"/>
    </xf>
    <xf numFmtId="0" fontId="43"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0" fillId="10" borderId="4" xfId="0"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5" fillId="6" borderId="7" xfId="0" applyFont="1" applyFill="1" applyBorder="1" applyAlignment="1" applyProtection="1">
      <alignment horizontal="center" wrapText="1"/>
      <protection locked="0"/>
    </xf>
    <xf numFmtId="0" fontId="5" fillId="6" borderId="8" xfId="0" applyFont="1" applyFill="1" applyBorder="1" applyAlignment="1" applyProtection="1">
      <alignment horizontal="center" wrapText="1"/>
      <protection locked="0"/>
    </xf>
    <xf numFmtId="0" fontId="0" fillId="0" borderId="9" xfId="0" applyBorder="1" applyAlignment="1">
      <alignment horizontal="center" vertical="center" wrapText="1"/>
    </xf>
    <xf numFmtId="0" fontId="35" fillId="0" borderId="0" xfId="0" applyFont="1" applyAlignment="1">
      <alignment horizontal="left" vertical="top" wrapText="1"/>
    </xf>
    <xf numFmtId="0" fontId="5" fillId="8" borderId="7" xfId="0" applyFont="1" applyFill="1" applyBorder="1" applyAlignment="1">
      <alignment horizontal="right" wrapText="1"/>
    </xf>
    <xf numFmtId="0" fontId="5" fillId="8" borderId="8" xfId="0" applyFont="1" applyFill="1" applyBorder="1" applyAlignment="1">
      <alignment horizontal="right" wrapText="1"/>
    </xf>
    <xf numFmtId="0" fontId="3" fillId="0" borderId="7" xfId="0" applyFont="1" applyBorder="1" applyAlignment="1">
      <alignment horizontal="left" vertical="center" wrapText="1"/>
    </xf>
    <xf numFmtId="0" fontId="0" fillId="6" borderId="7" xfId="0" applyFill="1" applyBorder="1" applyAlignment="1">
      <alignment horizontal="center" vertical="top"/>
    </xf>
    <xf numFmtId="0" fontId="0" fillId="6" borderId="8" xfId="0" applyFill="1" applyBorder="1" applyAlignment="1">
      <alignment horizontal="center" vertical="top"/>
    </xf>
    <xf numFmtId="0" fontId="3" fillId="0" borderId="4" xfId="0" applyFont="1" applyBorder="1" applyAlignment="1">
      <alignment horizontal="center" vertical="center" wrapText="1"/>
    </xf>
    <xf numFmtId="0" fontId="3" fillId="8" borderId="4" xfId="0" applyFont="1" applyFill="1" applyBorder="1" applyAlignment="1">
      <alignment horizontal="center" vertical="center" wrapText="1"/>
    </xf>
    <xf numFmtId="0" fontId="0" fillId="0" borderId="1" xfId="0" applyBorder="1" applyAlignment="1">
      <alignment horizontal="center" vertical="center" wrapText="1"/>
    </xf>
    <xf numFmtId="0" fontId="0" fillId="8" borderId="4" xfId="0" applyFill="1" applyBorder="1" applyAlignment="1">
      <alignment horizontal="center" vertical="center" wrapText="1"/>
    </xf>
    <xf numFmtId="0" fontId="5" fillId="6" borderId="7"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0" fillId="8" borderId="9" xfId="0" applyFill="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left" vertical="top" wrapText="1"/>
    </xf>
    <xf numFmtId="0" fontId="52" fillId="12" borderId="4" xfId="2" applyFill="1" applyBorder="1" applyAlignment="1">
      <alignment horizontal="center" vertical="center" wrapText="1"/>
    </xf>
    <xf numFmtId="0" fontId="5" fillId="8" borderId="4" xfId="0" applyFont="1" applyFill="1" applyBorder="1" applyAlignment="1">
      <alignment horizontal="left" vertical="center" wrapText="1"/>
    </xf>
    <xf numFmtId="0" fontId="69" fillId="10" borderId="90" xfId="0" applyFont="1" applyFill="1" applyBorder="1" applyAlignment="1">
      <alignment horizontal="center" vertical="center"/>
    </xf>
    <xf numFmtId="0" fontId="3" fillId="0" borderId="0" xfId="0" applyFont="1" applyAlignment="1">
      <alignment horizontal="lef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5" fillId="0" borderId="39" xfId="0" applyFont="1" applyBorder="1" applyAlignment="1">
      <alignment horizontal="center" vertical="center" wrapText="1"/>
    </xf>
    <xf numFmtId="0" fontId="3" fillId="0" borderId="39" xfId="0" applyFont="1" applyBorder="1" applyAlignment="1">
      <alignment horizontal="left" vertical="center" wrapText="1"/>
    </xf>
    <xf numFmtId="0" fontId="3" fillId="0" borderId="42" xfId="0" applyFont="1" applyBorder="1" applyAlignment="1">
      <alignment horizontal="left" vertical="center" wrapText="1"/>
    </xf>
    <xf numFmtId="0" fontId="45"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left" vertical="center" wrapText="1"/>
    </xf>
    <xf numFmtId="0" fontId="3" fillId="0" borderId="41" xfId="0" applyFont="1" applyBorder="1" applyAlignment="1">
      <alignment horizontal="center" vertical="center" wrapText="1"/>
    </xf>
    <xf numFmtId="0" fontId="77" fillId="11" borderId="0" xfId="0" applyFont="1" applyFill="1" applyAlignment="1">
      <alignment horizontal="left" vertical="top"/>
    </xf>
    <xf numFmtId="0" fontId="73" fillId="11" borderId="14" xfId="0" applyFont="1" applyFill="1" applyBorder="1" applyAlignment="1">
      <alignment horizontal="left" vertical="top" wrapText="1"/>
    </xf>
    <xf numFmtId="0" fontId="46" fillId="11" borderId="14" xfId="0" applyFont="1" applyFill="1" applyBorder="1" applyAlignment="1">
      <alignment horizontal="left" vertical="top" wrapText="1"/>
    </xf>
    <xf numFmtId="0" fontId="72" fillId="11" borderId="0" xfId="0" applyFont="1" applyFill="1" applyAlignment="1">
      <alignment horizontal="center" vertical="center"/>
    </xf>
    <xf numFmtId="0" fontId="72" fillId="11" borderId="14" xfId="0" applyFont="1" applyFill="1" applyBorder="1" applyAlignment="1">
      <alignment horizontal="center" vertical="center"/>
    </xf>
    <xf numFmtId="0" fontId="73" fillId="11" borderId="0" xfId="0" applyFont="1" applyFill="1" applyAlignment="1">
      <alignment horizontal="left" wrapText="1"/>
    </xf>
    <xf numFmtId="0" fontId="46" fillId="11" borderId="0" xfId="0" applyFont="1" applyFill="1" applyAlignment="1">
      <alignment horizontal="left" wrapText="1"/>
    </xf>
    <xf numFmtId="0" fontId="27" fillId="11" borderId="0" xfId="0" applyFont="1" applyFill="1" applyAlignment="1">
      <alignment horizontal="left" vertical="top" wrapText="1"/>
    </xf>
    <xf numFmtId="0" fontId="73" fillId="11" borderId="0" xfId="0" applyFont="1" applyFill="1" applyAlignment="1">
      <alignment horizontal="left" vertical="top" wrapText="1"/>
    </xf>
    <xf numFmtId="0" fontId="5" fillId="9" borderId="7" xfId="0" applyFont="1" applyFill="1" applyBorder="1" applyAlignment="1">
      <alignment horizontal="center" wrapText="1"/>
    </xf>
    <xf numFmtId="0" fontId="5" fillId="9" borderId="8" xfId="0" applyFont="1" applyFill="1" applyBorder="1" applyAlignment="1">
      <alignment horizontal="center" wrapText="1"/>
    </xf>
    <xf numFmtId="0" fontId="0" fillId="0" borderId="4" xfId="0" applyBorder="1" applyAlignment="1">
      <alignment horizontal="left" vertical="center" wrapText="1"/>
    </xf>
    <xf numFmtId="0" fontId="0" fillId="6" borderId="4" xfId="0" applyFill="1" applyBorder="1" applyAlignment="1" applyProtection="1">
      <alignment horizontal="center" vertical="top"/>
      <protection locked="0"/>
    </xf>
    <xf numFmtId="0" fontId="52" fillId="12" borderId="4" xfId="2" applyFill="1" applyBorder="1" applyAlignment="1">
      <alignment horizontal="center" vertical="center" wrapText="1"/>
    </xf>
    <xf numFmtId="0" fontId="0" fillId="8" borderId="7" xfId="0" applyFill="1" applyBorder="1" applyAlignment="1">
      <alignment horizontal="left" vertical="center" wrapText="1"/>
    </xf>
    <xf numFmtId="0" fontId="0" fillId="8" borderId="9" xfId="0" applyFill="1" applyBorder="1" applyAlignment="1">
      <alignment horizontal="left" vertical="center" wrapText="1"/>
    </xf>
    <xf numFmtId="0" fontId="0" fillId="8" borderId="8" xfId="0" applyFill="1" applyBorder="1" applyAlignment="1">
      <alignment horizontal="left" vertical="center" wrapText="1"/>
    </xf>
    <xf numFmtId="0" fontId="0" fillId="6" borderId="7"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5" fillId="8" borderId="7" xfId="0" applyFont="1" applyFill="1" applyBorder="1" applyAlignment="1">
      <alignment horizontal="center" wrapText="1"/>
    </xf>
    <xf numFmtId="0" fontId="5" fillId="8" borderId="8" xfId="0" applyFont="1" applyFill="1" applyBorder="1" applyAlignment="1">
      <alignment horizontal="center" wrapText="1"/>
    </xf>
    <xf numFmtId="0" fontId="0" fillId="8" borderId="4" xfId="0" applyFill="1" applyBorder="1" applyAlignment="1">
      <alignment horizontal="left" vertical="center" wrapText="1"/>
    </xf>
    <xf numFmtId="0" fontId="5" fillId="8" borderId="4" xfId="0" applyFont="1" applyFill="1" applyBorder="1" applyAlignment="1">
      <alignment horizontal="right" wrapText="1"/>
    </xf>
    <xf numFmtId="0" fontId="5" fillId="0" borderId="4" xfId="0" applyFont="1" applyBorder="1" applyAlignment="1">
      <alignment horizontal="right" wrapText="1"/>
    </xf>
    <xf numFmtId="0" fontId="5" fillId="8" borderId="4" xfId="0" applyFont="1" applyFill="1" applyBorder="1" applyAlignment="1">
      <alignment horizontal="left" vertical="center" wrapText="1"/>
    </xf>
    <xf numFmtId="0" fontId="0" fillId="9" borderId="4" xfId="0" applyFill="1" applyBorder="1" applyAlignment="1">
      <alignment horizontal="left" vertical="center" wrapText="1"/>
    </xf>
    <xf numFmtId="0" fontId="5" fillId="9" borderId="3" xfId="0" applyFont="1" applyFill="1" applyBorder="1" applyAlignment="1">
      <alignment horizontal="right" wrapText="1"/>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6" borderId="7" xfId="0" applyFont="1" applyFill="1" applyBorder="1" applyAlignment="1" applyProtection="1">
      <alignment horizontal="center" wrapText="1"/>
      <protection locked="0"/>
    </xf>
    <xf numFmtId="0" fontId="5" fillId="6" borderId="8" xfId="0" applyFont="1" applyFill="1" applyBorder="1" applyAlignment="1" applyProtection="1">
      <alignment horizontal="center" wrapText="1"/>
      <protection locked="0"/>
    </xf>
    <xf numFmtId="0" fontId="5" fillId="8" borderId="7" xfId="0" applyFont="1" applyFill="1" applyBorder="1" applyAlignment="1">
      <alignment horizontal="right" wrapText="1"/>
    </xf>
    <xf numFmtId="0" fontId="5" fillId="8" borderId="8" xfId="0" applyFont="1" applyFill="1" applyBorder="1" applyAlignment="1">
      <alignment horizontal="right"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5" fillId="6" borderId="7"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3" fillId="0" borderId="4" xfId="0" applyFont="1" applyBorder="1" applyAlignment="1">
      <alignment horizontal="center" vertical="center" wrapText="1"/>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5" fillId="9" borderId="7" xfId="0" applyFont="1" applyFill="1" applyBorder="1" applyAlignment="1">
      <alignment horizontal="right" wrapText="1"/>
    </xf>
    <xf numFmtId="0" fontId="5" fillId="9" borderId="8" xfId="0" applyFont="1" applyFill="1" applyBorder="1" applyAlignment="1">
      <alignment horizontal="right" wrapText="1"/>
    </xf>
    <xf numFmtId="0" fontId="5" fillId="9" borderId="4" xfId="0" applyFont="1" applyFill="1" applyBorder="1" applyAlignment="1">
      <alignment horizontal="right" wrapText="1"/>
    </xf>
    <xf numFmtId="0" fontId="5" fillId="0" borderId="13" xfId="0" applyFont="1" applyBorder="1" applyAlignment="1">
      <alignment horizontal="right" wrapText="1"/>
    </xf>
    <xf numFmtId="0" fontId="5" fillId="0" borderId="15" xfId="0" applyFont="1" applyBorder="1" applyAlignment="1">
      <alignment horizontal="right" wrapText="1"/>
    </xf>
    <xf numFmtId="0" fontId="3" fillId="8" borderId="4" xfId="0" applyFont="1" applyFill="1" applyBorder="1" applyAlignment="1">
      <alignment horizontal="center" vertical="center" wrapText="1"/>
    </xf>
    <xf numFmtId="0" fontId="5" fillId="0" borderId="3" xfId="0" applyFont="1" applyBorder="1" applyAlignment="1">
      <alignment horizontal="right" wrapText="1"/>
    </xf>
    <xf numFmtId="0" fontId="3" fillId="8" borderId="4" xfId="0" applyFont="1" applyFill="1" applyBorder="1" applyAlignment="1">
      <alignment horizontal="left" vertical="top" wrapText="1"/>
    </xf>
    <xf numFmtId="0" fontId="3" fillId="0" borderId="4" xfId="0" applyFont="1" applyBorder="1" applyAlignment="1">
      <alignment horizontal="left" vertical="center" wrapText="1"/>
    </xf>
    <xf numFmtId="0" fontId="5" fillId="6" borderId="4" xfId="0" applyFont="1" applyFill="1" applyBorder="1" applyAlignment="1" applyProtection="1">
      <alignment horizontal="center" wrapText="1"/>
      <protection locked="0"/>
    </xf>
    <xf numFmtId="0" fontId="5" fillId="6" borderId="6"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13"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0" fillId="8" borderId="4" xfId="0"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5" fillId="0" borderId="7" xfId="0" applyFont="1" applyBorder="1" applyAlignment="1">
      <alignment horizontal="left" wrapText="1"/>
    </xf>
    <xf numFmtId="0" fontId="5" fillId="0" borderId="8" xfId="0" applyFont="1" applyBorder="1" applyAlignment="1">
      <alignment horizontal="left" wrapText="1"/>
    </xf>
    <xf numFmtId="0" fontId="0" fillId="6" borderId="7"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5" fillId="0" borderId="7" xfId="0" applyFont="1" applyBorder="1" applyAlignment="1">
      <alignment horizontal="right" wrapText="1"/>
    </xf>
    <xf numFmtId="0" fontId="5" fillId="0" borderId="8" xfId="0" applyFont="1" applyBorder="1" applyAlignment="1">
      <alignment horizontal="right"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8" borderId="7" xfId="0"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8" xfId="0" applyFont="1" applyFill="1" applyBorder="1" applyAlignment="1">
      <alignment horizontal="left" vertical="center" wrapText="1"/>
    </xf>
    <xf numFmtId="0" fontId="5" fillId="0" borderId="4" xfId="0" applyFont="1" applyBorder="1" applyAlignment="1">
      <alignment horizontal="left" wrapText="1"/>
    </xf>
    <xf numFmtId="0" fontId="3" fillId="9" borderId="4" xfId="0" applyFont="1" applyFill="1" applyBorder="1" applyAlignment="1">
      <alignment horizontal="left" vertical="top" wrapText="1"/>
    </xf>
    <xf numFmtId="0" fontId="9" fillId="2" borderId="0" xfId="0" applyFont="1" applyFill="1" applyAlignment="1">
      <alignment horizontal="right" vertical="center" wrapText="1"/>
    </xf>
    <xf numFmtId="0" fontId="7" fillId="2" borderId="0" xfId="0" applyFont="1" applyFill="1" applyAlignment="1">
      <alignment vertical="top" wrapText="1"/>
    </xf>
    <xf numFmtId="0" fontId="3" fillId="0" borderId="4" xfId="0" applyFont="1" applyBorder="1" applyAlignment="1">
      <alignment horizontal="left" vertical="top" wrapText="1"/>
    </xf>
    <xf numFmtId="0" fontId="3" fillId="3" borderId="4" xfId="0" applyFont="1" applyFill="1" applyBorder="1" applyAlignment="1">
      <alignment horizontal="left" vertical="top" wrapText="1"/>
    </xf>
    <xf numFmtId="0" fontId="1" fillId="0" borderId="0" xfId="0" applyFont="1" applyAlignment="1">
      <alignment horizontal="right" vertical="center" wrapText="1"/>
    </xf>
    <xf numFmtId="0" fontId="0" fillId="0" borderId="0" xfId="0" applyAlignment="1">
      <alignment horizontal="left" vertical="top" wrapText="1"/>
    </xf>
    <xf numFmtId="0" fontId="4" fillId="4" borderId="20"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0" fillId="0" borderId="4" xfId="0" applyBorder="1" applyAlignment="1">
      <alignment horizontal="center" vertical="center" wrapText="1"/>
    </xf>
    <xf numFmtId="0" fontId="5" fillId="3" borderId="1" xfId="0" applyFont="1" applyFill="1" applyBorder="1" applyAlignment="1">
      <alignment horizontal="right" wrapText="1"/>
    </xf>
    <xf numFmtId="0" fontId="5" fillId="8" borderId="3" xfId="0" applyFont="1" applyFill="1" applyBorder="1" applyAlignment="1">
      <alignment horizontal="right" wrapText="1"/>
    </xf>
    <xf numFmtId="0" fontId="4" fillId="8" borderId="7"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5" fillId="8" borderId="6" xfId="0" applyFont="1" applyFill="1" applyBorder="1" applyAlignment="1">
      <alignment horizontal="right" wrapText="1"/>
    </xf>
    <xf numFmtId="0" fontId="5" fillId="8" borderId="2" xfId="0" applyFont="1" applyFill="1" applyBorder="1" applyAlignment="1">
      <alignment horizontal="right" wrapText="1"/>
    </xf>
    <xf numFmtId="0" fontId="3" fillId="8" borderId="3" xfId="0" applyFont="1" applyFill="1" applyBorder="1" applyAlignment="1">
      <alignment horizontal="left" vertical="top" wrapText="1"/>
    </xf>
    <xf numFmtId="0" fontId="5" fillId="8" borderId="10" xfId="0" applyFont="1" applyFill="1" applyBorder="1" applyAlignment="1">
      <alignment horizontal="right" wrapText="1"/>
    </xf>
    <xf numFmtId="0" fontId="5" fillId="8" borderId="1" xfId="0" applyFont="1" applyFill="1" applyBorder="1" applyAlignment="1">
      <alignment horizontal="right"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 xfId="0" applyFill="1" applyBorder="1" applyAlignment="1">
      <alignment horizontal="center" vertical="center" wrapText="1"/>
    </xf>
    <xf numFmtId="0" fontId="5" fillId="8" borderId="13" xfId="0" applyFont="1" applyFill="1" applyBorder="1" applyAlignment="1">
      <alignment horizontal="right" wrapText="1"/>
    </xf>
    <xf numFmtId="0" fontId="5" fillId="8" borderId="15" xfId="0" applyFont="1" applyFill="1" applyBorder="1" applyAlignment="1">
      <alignment horizontal="right" wrapText="1"/>
    </xf>
    <xf numFmtId="0" fontId="5" fillId="9"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0" fillId="9" borderId="7" xfId="0" applyFill="1" applyBorder="1" applyAlignment="1">
      <alignment horizontal="left" vertical="center" wrapText="1"/>
    </xf>
    <xf numFmtId="0" fontId="0" fillId="9" borderId="9" xfId="0" applyFill="1" applyBorder="1" applyAlignment="1">
      <alignment horizontal="left" vertical="center" wrapText="1"/>
    </xf>
    <xf numFmtId="0" fontId="0" fillId="9" borderId="8" xfId="0" applyFill="1" applyBorder="1" applyAlignment="1">
      <alignment horizontal="left" vertical="center" wrapText="1"/>
    </xf>
    <xf numFmtId="0" fontId="5" fillId="8" borderId="4" xfId="0" applyFont="1" applyFill="1" applyBorder="1" applyAlignment="1">
      <alignment horizontal="left" wrapText="1"/>
    </xf>
    <xf numFmtId="0" fontId="4" fillId="8" borderId="4" xfId="0" applyFont="1" applyFill="1" applyBorder="1" applyAlignment="1">
      <alignment horizontal="center" vertical="center" wrapText="1"/>
    </xf>
    <xf numFmtId="0" fontId="5" fillId="0" borderId="1" xfId="0" applyFont="1" applyBorder="1" applyAlignment="1">
      <alignment horizontal="right" wrapText="1"/>
    </xf>
    <xf numFmtId="0" fontId="3" fillId="9" borderId="4" xfId="0" applyFont="1" applyFill="1" applyBorder="1" applyAlignment="1">
      <alignment horizontal="left" vertical="center" wrapText="1"/>
    </xf>
    <xf numFmtId="0" fontId="5" fillId="0" borderId="6" xfId="0" applyFont="1" applyBorder="1" applyAlignment="1">
      <alignment horizontal="right" wrapText="1"/>
    </xf>
    <xf numFmtId="0" fontId="5" fillId="0" borderId="2" xfId="0" applyFont="1" applyBorder="1" applyAlignment="1">
      <alignment horizontal="right" wrapText="1"/>
    </xf>
    <xf numFmtId="0" fontId="8" fillId="2" borderId="7"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8" xfId="0" applyFont="1" applyFill="1" applyBorder="1" applyAlignment="1">
      <alignment horizontal="left" vertical="top" wrapText="1"/>
    </xf>
    <xf numFmtId="0" fontId="5" fillId="0" borderId="4" xfId="0"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0" fillId="6" borderId="7" xfId="0" applyFill="1" applyBorder="1" applyAlignment="1">
      <alignment horizontal="center" vertical="top"/>
    </xf>
    <xf numFmtId="0" fontId="0" fillId="6" borderId="8" xfId="0" applyFill="1" applyBorder="1" applyAlignment="1">
      <alignment horizontal="center" vertical="top"/>
    </xf>
    <xf numFmtId="0" fontId="5" fillId="8" borderId="7" xfId="0" applyFont="1" applyFill="1" applyBorder="1" applyAlignment="1">
      <alignment horizontal="left" vertical="center" wrapText="1"/>
    </xf>
    <xf numFmtId="0" fontId="5" fillId="8" borderId="8" xfId="0" applyFont="1" applyFill="1" applyBorder="1" applyAlignment="1">
      <alignment horizontal="left" vertical="center" wrapText="1"/>
    </xf>
    <xf numFmtId="0" fontId="0" fillId="6" borderId="4" xfId="0" applyFill="1" applyBorder="1" applyAlignment="1">
      <alignment horizontal="center" vertical="top"/>
    </xf>
    <xf numFmtId="0" fontId="5" fillId="8" borderId="4" xfId="0" applyFont="1" applyFill="1" applyBorder="1" applyAlignment="1">
      <alignment horizont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27" fillId="8" borderId="4" xfId="0" applyFont="1" applyFill="1" applyBorder="1" applyAlignment="1">
      <alignment horizontal="left" vertical="center" wrapText="1"/>
    </xf>
    <xf numFmtId="0" fontId="27" fillId="0" borderId="4" xfId="0" applyFont="1" applyBorder="1" applyAlignment="1">
      <alignment horizontal="left" vertical="center" wrapText="1"/>
    </xf>
    <xf numFmtId="0" fontId="5" fillId="0" borderId="4" xfId="0" applyFont="1" applyBorder="1" applyAlignment="1">
      <alignment horizont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2" fillId="0" borderId="31" xfId="0" applyFont="1" applyBorder="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35" fillId="0" borderId="34" xfId="0" applyFont="1" applyBorder="1" applyAlignment="1">
      <alignment horizontal="left" vertical="top" wrapText="1"/>
    </xf>
    <xf numFmtId="0" fontId="35" fillId="0" borderId="0" xfId="0" applyFont="1" applyAlignment="1">
      <alignment horizontal="left" vertical="top" wrapText="1"/>
    </xf>
    <xf numFmtId="0" fontId="35" fillId="0" borderId="35" xfId="0" applyFont="1" applyBorder="1" applyAlignment="1">
      <alignment horizontal="left" vertical="top" wrapText="1"/>
    </xf>
    <xf numFmtId="0" fontId="35" fillId="0" borderId="36" xfId="0" applyFont="1" applyBorder="1" applyAlignment="1">
      <alignment horizontal="left" vertical="top" wrapText="1"/>
    </xf>
    <xf numFmtId="0" fontId="35" fillId="0" borderId="37" xfId="0" applyFont="1" applyBorder="1" applyAlignment="1">
      <alignment horizontal="left" vertical="top" wrapText="1"/>
    </xf>
    <xf numFmtId="0" fontId="35" fillId="0" borderId="38" xfId="0" applyFont="1" applyBorder="1" applyAlignment="1">
      <alignment horizontal="left" vertical="top" wrapText="1"/>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27" fillId="10" borderId="7"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0" fillId="10" borderId="4" xfId="0"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2" fillId="12" borderId="1" xfId="2" applyFill="1" applyBorder="1" applyAlignment="1">
      <alignment horizontal="center" vertical="center" wrapText="1"/>
    </xf>
    <xf numFmtId="0" fontId="52" fillId="12" borderId="10" xfId="2" applyFill="1" applyBorder="1" applyAlignment="1">
      <alignment horizontal="center" vertical="center" wrapText="1"/>
    </xf>
    <xf numFmtId="0" fontId="52" fillId="12" borderId="3" xfId="2" applyFill="1" applyBorder="1" applyAlignment="1">
      <alignment horizontal="center" vertical="center" wrapText="1"/>
    </xf>
    <xf numFmtId="0" fontId="43"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40" fillId="3" borderId="1"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 fillId="0" borderId="0" xfId="0" applyFont="1" applyAlignment="1">
      <alignment horizontal="right" vertical="center"/>
    </xf>
    <xf numFmtId="0" fontId="0" fillId="0" borderId="0" xfId="0" applyAlignment="1">
      <alignment horizontal="right" vertical="center"/>
    </xf>
    <xf numFmtId="0" fontId="79" fillId="0" borderId="6" xfId="0" applyFont="1" applyBorder="1" applyAlignment="1" applyProtection="1">
      <alignment horizontal="center" vertical="center"/>
      <protection locked="0"/>
    </xf>
    <xf numFmtId="0" fontId="79" fillId="0" borderId="5" xfId="0" applyFont="1" applyBorder="1" applyAlignment="1" applyProtection="1">
      <alignment horizontal="center" vertical="center"/>
      <protection locked="0"/>
    </xf>
    <xf numFmtId="0" fontId="79" fillId="0" borderId="2"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2" xfId="0" applyFont="1" applyBorder="1" applyAlignment="1" applyProtection="1">
      <alignment horizontal="center" vertical="center"/>
      <protection locked="0"/>
    </xf>
    <xf numFmtId="0" fontId="79" fillId="0" borderId="13" xfId="0" applyFont="1" applyBorder="1" applyAlignment="1" applyProtection="1">
      <alignment horizontal="center" vertical="center"/>
      <protection locked="0"/>
    </xf>
    <xf numFmtId="0" fontId="79" fillId="0" borderId="14" xfId="0" applyFont="1" applyBorder="1" applyAlignment="1" applyProtection="1">
      <alignment horizontal="center" vertical="center"/>
      <protection locked="0"/>
    </xf>
    <xf numFmtId="0" fontId="79" fillId="0" borderId="15"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27" fillId="3" borderId="6"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11" fillId="10" borderId="7"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2" fillId="6" borderId="7"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4" fillId="4" borderId="17" xfId="0" applyFont="1" applyFill="1" applyBorder="1" applyAlignment="1" applyProtection="1">
      <alignment wrapText="1"/>
      <protection locked="0"/>
    </xf>
    <xf numFmtId="0" fontId="4" fillId="4" borderId="19" xfId="0" applyFont="1" applyFill="1" applyBorder="1" applyAlignment="1" applyProtection="1">
      <alignment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10" fillId="2" borderId="6" xfId="0" applyFont="1" applyFill="1" applyBorder="1" applyAlignment="1">
      <alignment horizontal="center" wrapText="1"/>
    </xf>
    <xf numFmtId="0" fontId="10" fillId="2" borderId="5" xfId="0" applyFont="1" applyFill="1" applyBorder="1" applyAlignment="1">
      <alignment horizontal="center" wrapText="1"/>
    </xf>
    <xf numFmtId="0" fontId="83" fillId="0" borderId="10" xfId="0" applyFont="1" applyBorder="1"/>
    <xf numFmtId="0" fontId="53" fillId="0" borderId="3" xfId="0" applyFont="1" applyBorder="1"/>
    <xf numFmtId="0" fontId="82" fillId="5" borderId="7" xfId="0" applyFont="1" applyFill="1" applyBorder="1" applyAlignment="1">
      <alignment horizontal="center" vertical="center"/>
    </xf>
    <xf numFmtId="0" fontId="82" fillId="5" borderId="9" xfId="0" applyFont="1" applyFill="1" applyBorder="1" applyAlignment="1">
      <alignment horizontal="center" vertical="center"/>
    </xf>
    <xf numFmtId="0" fontId="14" fillId="2" borderId="7" xfId="0" applyFont="1" applyFill="1" applyBorder="1" applyAlignment="1">
      <alignment horizontal="left" wrapText="1"/>
    </xf>
    <xf numFmtId="0" fontId="14" fillId="2" borderId="9" xfId="0" applyFont="1" applyFill="1" applyBorder="1" applyAlignment="1">
      <alignment horizontal="left" wrapText="1"/>
    </xf>
    <xf numFmtId="0" fontId="81" fillId="15" borderId="2" xfId="0" applyFont="1" applyFill="1" applyBorder="1" applyAlignment="1">
      <alignment horizontal="center" vertical="center"/>
    </xf>
    <xf numFmtId="0" fontId="81" fillId="15" borderId="15" xfId="0" applyFont="1" applyFill="1" applyBorder="1" applyAlignment="1">
      <alignment horizontal="center" vertical="center"/>
    </xf>
    <xf numFmtId="0" fontId="14" fillId="2" borderId="7" xfId="0" applyFont="1" applyFill="1" applyBorder="1" applyAlignment="1">
      <alignment wrapText="1"/>
    </xf>
    <xf numFmtId="0" fontId="14" fillId="2" borderId="9" xfId="0" applyFont="1" applyFill="1" applyBorder="1" applyAlignment="1">
      <alignment wrapText="1"/>
    </xf>
    <xf numFmtId="0" fontId="14" fillId="2" borderId="8" xfId="0" applyFont="1" applyFill="1" applyBorder="1" applyAlignment="1">
      <alignment wrapText="1"/>
    </xf>
    <xf numFmtId="0" fontId="11" fillId="5" borderId="9" xfId="0" applyFont="1" applyFill="1" applyBorder="1" applyAlignment="1">
      <alignment horizontal="left" wrapText="1"/>
    </xf>
    <xf numFmtId="0" fontId="55" fillId="0" borderId="11" xfId="0" applyFont="1" applyBorder="1" applyAlignment="1">
      <alignment horizontal="left" wrapText="1"/>
    </xf>
    <xf numFmtId="0" fontId="55" fillId="0" borderId="0" xfId="0" applyFont="1" applyAlignment="1">
      <alignment horizontal="left" wrapText="1"/>
    </xf>
    <xf numFmtId="0" fontId="83" fillId="0" borderId="3" xfId="0" applyFont="1" applyBorder="1"/>
    <xf numFmtId="0" fontId="19" fillId="15" borderId="15" xfId="0" applyFont="1" applyFill="1" applyBorder="1" applyAlignment="1">
      <alignment horizontal="center" vertical="center"/>
    </xf>
    <xf numFmtId="0" fontId="19" fillId="16" borderId="11" xfId="0" applyFont="1" applyFill="1" applyBorder="1" applyAlignment="1">
      <alignment horizontal="center" vertical="center"/>
    </xf>
    <xf numFmtId="0" fontId="19" fillId="16" borderId="13" xfId="0" applyFont="1" applyFill="1" applyBorder="1" applyAlignment="1">
      <alignment horizontal="center" vertical="center"/>
    </xf>
    <xf numFmtId="0" fontId="16" fillId="0" borderId="7"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0" fontId="69" fillId="10" borderId="79" xfId="0" applyFont="1" applyFill="1" applyBorder="1" applyAlignment="1">
      <alignment horizontal="center" vertical="center" wrapText="1"/>
    </xf>
    <xf numFmtId="0" fontId="69" fillId="10" borderId="57" xfId="0" applyFont="1" applyFill="1" applyBorder="1" applyAlignment="1">
      <alignment horizontal="center" vertical="center" wrapText="1"/>
    </xf>
    <xf numFmtId="0" fontId="69" fillId="10" borderId="34" xfId="0" applyFont="1" applyFill="1" applyBorder="1" applyAlignment="1">
      <alignment horizontal="center" vertical="center" wrapText="1"/>
    </xf>
    <xf numFmtId="0" fontId="69" fillId="10" borderId="0" xfId="0" applyFont="1" applyFill="1" applyAlignment="1">
      <alignment horizontal="center" vertical="center" wrapText="1"/>
    </xf>
    <xf numFmtId="0" fontId="69" fillId="10" borderId="12" xfId="0" applyFont="1" applyFill="1" applyBorder="1" applyAlignment="1">
      <alignment horizontal="center" vertical="center" wrapText="1"/>
    </xf>
    <xf numFmtId="0" fontId="0" fillId="0" borderId="4" xfId="0" applyBorder="1" applyAlignment="1" applyProtection="1">
      <alignment horizontal="center"/>
      <protection locked="0"/>
    </xf>
    <xf numFmtId="0" fontId="0" fillId="0" borderId="43" xfId="0" applyBorder="1" applyAlignment="1" applyProtection="1">
      <alignment horizontal="center"/>
      <protection locked="0"/>
    </xf>
    <xf numFmtId="0" fontId="69" fillId="10" borderId="34" xfId="0" applyFont="1" applyFill="1" applyBorder="1" applyAlignment="1">
      <alignment horizontal="left" vertical="center" wrapText="1"/>
    </xf>
    <xf numFmtId="0" fontId="69" fillId="10" borderId="0" xfId="0" applyFont="1" applyFill="1" applyAlignment="1">
      <alignment horizontal="left" vertical="center"/>
    </xf>
    <xf numFmtId="0" fontId="69" fillId="10" borderId="0" xfId="0" applyFont="1" applyFill="1" applyAlignment="1">
      <alignment horizontal="left" vertical="center" wrapText="1"/>
    </xf>
    <xf numFmtId="0" fontId="69" fillId="10" borderId="12" xfId="0" applyFont="1" applyFill="1" applyBorder="1" applyAlignment="1">
      <alignment horizontal="left" vertical="center" wrapText="1"/>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69" fillId="10" borderId="87" xfId="0" applyFont="1" applyFill="1" applyBorder="1" applyAlignment="1">
      <alignment horizontal="left" vertical="center" wrapText="1"/>
    </xf>
    <xf numFmtId="0" fontId="69" fillId="10" borderId="5" xfId="0" applyFont="1" applyFill="1" applyBorder="1" applyAlignment="1">
      <alignment horizontal="left" vertical="center" wrapText="1"/>
    </xf>
    <xf numFmtId="0" fontId="69" fillId="10" borderId="2" xfId="0" applyFont="1" applyFill="1" applyBorder="1" applyAlignment="1">
      <alignment horizontal="left" vertical="center" wrapText="1"/>
    </xf>
    <xf numFmtId="0" fontId="70" fillId="10" borderId="68" xfId="0" applyFont="1" applyFill="1" applyBorder="1" applyAlignment="1">
      <alignment horizontal="left" vertical="center"/>
    </xf>
    <xf numFmtId="0" fontId="70" fillId="10" borderId="88" xfId="0" applyFont="1" applyFill="1" applyBorder="1" applyAlignment="1">
      <alignment horizontal="left" vertic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9" xfId="0" applyBorder="1" applyAlignment="1" applyProtection="1">
      <alignment horizontal="left"/>
      <protection locked="0"/>
    </xf>
    <xf numFmtId="0" fontId="70" fillId="10" borderId="7" xfId="0" applyFont="1" applyFill="1" applyBorder="1" applyAlignment="1">
      <alignment horizontal="left" vertical="center" wrapText="1"/>
    </xf>
    <xf numFmtId="0" fontId="70" fillId="10" borderId="89" xfId="0" applyFont="1" applyFill="1" applyBorder="1" applyAlignment="1">
      <alignment horizontal="left" vertical="center" wrapText="1"/>
    </xf>
    <xf numFmtId="0" fontId="69" fillId="10" borderId="11" xfId="0" applyFont="1" applyFill="1" applyBorder="1" applyAlignment="1">
      <alignment horizontal="left" vertical="center" wrapText="1"/>
    </xf>
    <xf numFmtId="0" fontId="69" fillId="10" borderId="87" xfId="0" applyFont="1" applyFill="1" applyBorder="1" applyAlignment="1">
      <alignment horizontal="center" vertical="center"/>
    </xf>
    <xf numFmtId="0" fontId="69" fillId="10" borderId="5" xfId="0" applyFont="1" applyFill="1" applyBorder="1" applyAlignment="1">
      <alignment horizontal="center" vertical="center"/>
    </xf>
    <xf numFmtId="0" fontId="69" fillId="10" borderId="90" xfId="0" applyFont="1" applyFill="1" applyBorder="1" applyAlignment="1">
      <alignment horizontal="center" vertical="center"/>
    </xf>
    <xf numFmtId="0" fontId="69" fillId="10" borderId="85" xfId="0" applyFont="1" applyFill="1" applyBorder="1" applyAlignment="1">
      <alignment horizontal="left" vertical="center"/>
    </xf>
    <xf numFmtId="0" fontId="69" fillId="10" borderId="66" xfId="0" applyFont="1" applyFill="1" applyBorder="1" applyAlignment="1">
      <alignment horizontal="left" vertical="center"/>
    </xf>
    <xf numFmtId="0" fontId="69" fillId="10" borderId="21" xfId="0" applyFont="1" applyFill="1" applyBorder="1" applyAlignment="1">
      <alignment horizontal="left" vertical="center"/>
    </xf>
    <xf numFmtId="0" fontId="70" fillId="10" borderId="17" xfId="0" applyFont="1" applyFill="1" applyBorder="1" applyAlignment="1">
      <alignment horizontal="left"/>
    </xf>
    <xf numFmtId="0" fontId="70" fillId="10" borderId="86" xfId="0" applyFont="1" applyFill="1" applyBorder="1" applyAlignment="1">
      <alignment horizontal="left"/>
    </xf>
    <xf numFmtId="0" fontId="64" fillId="10" borderId="71" xfId="0" applyFont="1" applyFill="1" applyBorder="1" applyAlignment="1">
      <alignment horizontal="left" wrapText="1"/>
    </xf>
    <xf numFmtId="0" fontId="64" fillId="10" borderId="72" xfId="0" applyFont="1" applyFill="1" applyBorder="1" applyAlignment="1">
      <alignment horizontal="left"/>
    </xf>
    <xf numFmtId="0" fontId="64" fillId="10" borderId="73" xfId="0" applyFont="1" applyFill="1" applyBorder="1" applyAlignment="1">
      <alignment horizontal="left"/>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65" fillId="10" borderId="3" xfId="0" applyFont="1" applyFill="1" applyBorder="1" applyAlignment="1">
      <alignment horizontal="right" vertical="center"/>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5" fillId="10" borderId="1" xfId="0" applyFont="1" applyFill="1" applyBorder="1" applyAlignment="1">
      <alignment horizontal="right" vertical="center"/>
    </xf>
    <xf numFmtId="0" fontId="65" fillId="10" borderId="79" xfId="0" applyFont="1" applyFill="1" applyBorder="1" applyAlignment="1">
      <alignment horizontal="left" vertical="center" wrapText="1"/>
    </xf>
    <xf numFmtId="0" fontId="65" fillId="10" borderId="57" xfId="0" applyFont="1" applyFill="1" applyBorder="1" applyAlignment="1">
      <alignment horizontal="left" vertical="center" wrapText="1"/>
    </xf>
    <xf numFmtId="0" fontId="65" fillId="10" borderId="58" xfId="0" applyFont="1" applyFill="1" applyBorder="1" applyAlignment="1">
      <alignment horizontal="left" vertical="center" wrapText="1"/>
    </xf>
    <xf numFmtId="0" fontId="2" fillId="10" borderId="59" xfId="0" applyFont="1" applyFill="1" applyBorder="1" applyAlignment="1">
      <alignment horizontal="center" vertical="top" wrapText="1"/>
    </xf>
    <xf numFmtId="0" fontId="2" fillId="10" borderId="80" xfId="0" applyFont="1" applyFill="1" applyBorder="1" applyAlignment="1">
      <alignment horizontal="center" vertical="top" wrapText="1"/>
    </xf>
    <xf numFmtId="0" fontId="65" fillId="10" borderId="34" xfId="0" applyFont="1" applyFill="1" applyBorder="1" applyAlignment="1">
      <alignment horizontal="left" wrapText="1"/>
    </xf>
    <xf numFmtId="0" fontId="65" fillId="10" borderId="0" xfId="0" applyFont="1" applyFill="1" applyAlignment="1">
      <alignment horizontal="left" wrapText="1"/>
    </xf>
    <xf numFmtId="0" fontId="65" fillId="10" borderId="12" xfId="0" applyFont="1" applyFill="1" applyBorder="1" applyAlignment="1">
      <alignment horizontal="left" wrapText="1"/>
    </xf>
    <xf numFmtId="0" fontId="65" fillId="10" borderId="82" xfId="0" applyFont="1" applyFill="1" applyBorder="1" applyAlignment="1">
      <alignment horizontal="left" wrapText="1"/>
    </xf>
    <xf numFmtId="0" fontId="65" fillId="10" borderId="61" xfId="0" applyFont="1" applyFill="1" applyBorder="1" applyAlignment="1">
      <alignment horizontal="left" wrapText="1"/>
    </xf>
    <xf numFmtId="0" fontId="65" fillId="10" borderId="62" xfId="0" applyFont="1" applyFill="1" applyBorder="1" applyAlignment="1">
      <alignment horizontal="left" wrapText="1"/>
    </xf>
    <xf numFmtId="0" fontId="69" fillId="10" borderId="83" xfId="0" applyFont="1" applyFill="1" applyBorder="1" applyAlignment="1">
      <alignment horizontal="left" wrapText="1"/>
    </xf>
    <xf numFmtId="0" fontId="69" fillId="10" borderId="63" xfId="0" applyFont="1" applyFill="1" applyBorder="1" applyAlignment="1">
      <alignment horizontal="left"/>
    </xf>
    <xf numFmtId="0" fontId="69" fillId="10" borderId="56" xfId="0" applyFont="1" applyFill="1" applyBorder="1" applyAlignment="1">
      <alignment horizontal="left"/>
    </xf>
    <xf numFmtId="0" fontId="70" fillId="10" borderId="65" xfId="0" applyFont="1" applyFill="1" applyBorder="1" applyAlignment="1">
      <alignment horizontal="left"/>
    </xf>
    <xf numFmtId="0" fontId="70" fillId="10" borderId="84" xfId="0" applyFont="1" applyFill="1" applyBorder="1" applyAlignment="1">
      <alignment horizontal="left"/>
    </xf>
    <xf numFmtId="0" fontId="24" fillId="0" borderId="2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wrapText="1"/>
    </xf>
    <xf numFmtId="0" fontId="2" fillId="0" borderId="0" xfId="0" applyFont="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0" fillId="0" borderId="47" xfId="0" applyBorder="1" applyAlignment="1">
      <alignment horizontal="left"/>
    </xf>
    <xf numFmtId="0" fontId="0" fillId="0" borderId="3" xfId="0" applyBorder="1" applyAlignment="1">
      <alignment horizontal="left"/>
    </xf>
    <xf numFmtId="0" fontId="0" fillId="0" borderId="42" xfId="0" applyBorder="1" applyAlignment="1">
      <alignment horizontal="left"/>
    </xf>
    <xf numFmtId="0" fontId="0" fillId="0" borderId="4" xfId="0" applyBorder="1" applyAlignment="1">
      <alignment horizontal="left"/>
    </xf>
    <xf numFmtId="0" fontId="0" fillId="0" borderId="42" xfId="0" applyBorder="1" applyAlignment="1">
      <alignment horizontal="left" wrapText="1"/>
    </xf>
    <xf numFmtId="0" fontId="0" fillId="0" borderId="4" xfId="0"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45" fillId="0" borderId="0" xfId="0" applyFont="1" applyAlignment="1">
      <alignment horizontal="center" vertical="center" wrapText="1"/>
    </xf>
    <xf numFmtId="0" fontId="3" fillId="0" borderId="0" xfId="0" applyFont="1" applyAlignment="1">
      <alignment horizontal="lef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5" fillId="0" borderId="40" xfId="0" applyFont="1" applyBorder="1" applyAlignment="1">
      <alignment horizontal="center" vertical="center" wrapText="1" indent="1"/>
    </xf>
    <xf numFmtId="0" fontId="45" fillId="0" borderId="40" xfId="0" applyFont="1" applyBorder="1" applyAlignment="1">
      <alignment horizontal="center" vertical="center" wrapText="1" indent="2"/>
    </xf>
    <xf numFmtId="0" fontId="45" fillId="0" borderId="41" xfId="0" applyFont="1" applyBorder="1" applyAlignment="1">
      <alignment horizontal="center" vertical="center" wrapText="1" indent="2"/>
    </xf>
    <xf numFmtId="0" fontId="45" fillId="0" borderId="39" xfId="0" applyFont="1" applyBorder="1" applyAlignment="1">
      <alignment horizontal="center" vertical="center" wrapText="1"/>
    </xf>
    <xf numFmtId="0" fontId="45" fillId="0" borderId="42" xfId="0" applyFont="1" applyBorder="1" applyAlignment="1">
      <alignment horizontal="center" vertical="center" wrapText="1"/>
    </xf>
    <xf numFmtId="0" fontId="3" fillId="0" borderId="39" xfId="0" applyFont="1" applyBorder="1" applyAlignment="1">
      <alignment horizontal="left" vertical="center" wrapText="1"/>
    </xf>
    <xf numFmtId="0" fontId="3" fillId="0" borderId="42" xfId="0" applyFont="1" applyBorder="1" applyAlignment="1">
      <alignment horizontal="left" vertical="center" wrapText="1"/>
    </xf>
    <xf numFmtId="0" fontId="45" fillId="0" borderId="40" xfId="0" applyFont="1" applyBorder="1" applyAlignment="1">
      <alignment horizontal="center" vertical="center" wrapText="1"/>
    </xf>
    <xf numFmtId="0" fontId="45" fillId="0" borderId="41" xfId="0" applyFont="1" applyBorder="1" applyAlignment="1">
      <alignment horizontal="left" vertical="center" wrapText="1" indent="1"/>
    </xf>
    <xf numFmtId="0" fontId="45" fillId="0" borderId="43" xfId="0" applyFont="1" applyBorder="1" applyAlignment="1">
      <alignment horizontal="left" vertical="center" wrapText="1" indent="1"/>
    </xf>
    <xf numFmtId="0" fontId="45" fillId="0" borderId="37" xfId="0" applyFont="1" applyBorder="1" applyAlignment="1">
      <alignment horizontal="center" vertical="center" wrapText="1"/>
    </xf>
    <xf numFmtId="0" fontId="3" fillId="0" borderId="32" xfId="0" applyFont="1" applyBorder="1" applyAlignment="1">
      <alignment horizontal="left" vertical="center" wrapText="1"/>
    </xf>
    <xf numFmtId="0" fontId="45" fillId="0" borderId="43" xfId="0" applyFont="1" applyBorder="1" applyAlignment="1">
      <alignment horizontal="center" vertical="center" wrapText="1"/>
    </xf>
    <xf numFmtId="0" fontId="2" fillId="0" borderId="0" xfId="0" applyFont="1" applyAlignment="1">
      <alignment horizontal="center" wrapText="1"/>
    </xf>
    <xf numFmtId="0" fontId="3" fillId="0" borderId="42" xfId="0" applyFont="1" applyBorder="1" applyAlignment="1">
      <alignment horizontal="center" vertical="center" wrapText="1"/>
    </xf>
    <xf numFmtId="0" fontId="0" fillId="0" borderId="0" xfId="0" applyAlignment="1">
      <alignment horizontal="left" wrapText="1"/>
    </xf>
    <xf numFmtId="0" fontId="49" fillId="0" borderId="0" xfId="0" applyFont="1" applyAlignment="1">
      <alignment horizontal="left" wrapText="1"/>
    </xf>
    <xf numFmtId="0" fontId="3" fillId="0" borderId="44"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indent="1"/>
    </xf>
    <xf numFmtId="0" fontId="3" fillId="0" borderId="46" xfId="0" applyFont="1" applyBorder="1" applyAlignment="1">
      <alignment horizontal="left" vertical="center" wrapText="1" indent="1"/>
    </xf>
    <xf numFmtId="0" fontId="3" fillId="0" borderId="41" xfId="0" applyFont="1" applyBorder="1" applyAlignment="1">
      <alignment horizontal="center" vertical="center" wrapText="1"/>
    </xf>
  </cellXfs>
  <cellStyles count="3">
    <cellStyle name="Hyperlink" xfId="2" builtinId="8"/>
    <cellStyle name="Normal" xfId="0" builtinId="0"/>
    <cellStyle name="Normal 2 2" xfId="1" xr:uid="{F03A27C2-CBBA-40D4-96B7-17F7E125118A}"/>
  </cellStyles>
  <dxfs count="0"/>
  <tableStyles count="0" defaultTableStyle="TableStyleMedium2" defaultPivotStyle="PivotStyleLight16"/>
  <colors>
    <mruColors>
      <color rgb="FF009999"/>
      <color rgb="FFF1E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_rels/drawing4.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3</xdr:col>
      <xdr:colOff>8222</xdr:colOff>
      <xdr:row>5</xdr:row>
      <xdr:rowOff>1042147</xdr:rowOff>
    </xdr:from>
    <xdr:to>
      <xdr:col>16</xdr:col>
      <xdr:colOff>601955</xdr:colOff>
      <xdr:row>35</xdr:row>
      <xdr:rowOff>168088</xdr:rowOff>
    </xdr:to>
    <xdr:pic>
      <xdr:nvPicPr>
        <xdr:cNvPr id="3" name="Picture 2" descr="Flowchart for residential projects. New construction over 1,000 square feet require performance checklist and ERI report; New construction less than 1,001 square feet require prescriptive checklist. Additions over 1,000 square feet require performance checklist and ERI report showing an ERI of 50 or less or a 30% reduction from the exisiting building ERI prior to addition;  Additions under 1,001 square feet require prescriptive checklist. Level 1 or 2 alterations require the prescriptive checklist; Level 3 alterations require performance checklist and ERI report showing an ERI of 50 or less or a 30% reduction from the exisiting building ERI prior to alteration. Lastly, for Change of Occupancy or Use that is over 1,000 square feet requires the performance checklist and ERI report showing no more than 10% allownace above the target ERI; hange of Occupancy or Use that is less than 1,001 sqaure feet require prescriptive checklist.">
          <a:extLst>
            <a:ext uri="{FF2B5EF4-FFF2-40B4-BE49-F238E27FC236}">
              <a16:creationId xmlns:a16="http://schemas.microsoft.com/office/drawing/2014/main" id="{19B3A07D-7999-BFD7-09E6-5EA52B0B4BC4}"/>
            </a:ext>
          </a:extLst>
        </xdr:cNvPr>
        <xdr:cNvPicPr>
          <a:picLocks noChangeAspect="1"/>
        </xdr:cNvPicPr>
      </xdr:nvPicPr>
      <xdr:blipFill>
        <a:blip xmlns:r="http://schemas.openxmlformats.org/officeDocument/2006/relationships" r:embed="rId1"/>
        <a:stretch>
          <a:fillRect/>
        </a:stretch>
      </xdr:blipFill>
      <xdr:spPr>
        <a:xfrm>
          <a:off x="1431369" y="3148853"/>
          <a:ext cx="9334321" cy="7799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590550</xdr:colOff>
      <xdr:row>0</xdr:row>
      <xdr:rowOff>0</xdr:rowOff>
    </xdr:from>
    <xdr:to>
      <xdr:col>9</xdr:col>
      <xdr:colOff>1457325</xdr:colOff>
      <xdr:row>1</xdr:row>
      <xdr:rowOff>38100</xdr:rowOff>
    </xdr:to>
    <xdr:pic>
      <xdr:nvPicPr>
        <xdr:cNvPr id="4" name="Picture 3"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6040000}"/>
            </a:ext>
          </a:extLst>
        </xdr:cNvPr>
        <xdr:cNvPicPr>
          <a:picLocks noChangeAspect="1"/>
        </xdr:cNvPicPr>
      </xdr:nvPicPr>
      <xdr:blipFill>
        <a:blip xmlns:r="http://schemas.openxmlformats.org/officeDocument/2006/relationships" r:embed="rId1"/>
        <a:stretch>
          <a:fillRect/>
        </a:stretch>
      </xdr:blipFill>
      <xdr:spPr>
        <a:xfrm>
          <a:off x="17204871" y="0"/>
          <a:ext cx="866775" cy="8681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438150</xdr:colOff>
          <xdr:row>25</xdr:row>
          <xdr:rowOff>1647825</xdr:rowOff>
        </xdr:from>
        <xdr:to>
          <xdr:col>1</xdr:col>
          <xdr:colOff>676275</xdr:colOff>
          <xdr:row>26</xdr:row>
          <xdr:rowOff>266700</xdr:rowOff>
        </xdr:to>
        <xdr:sp macro="" textlink="">
          <xdr:nvSpPr>
            <xdr:cNvPr id="1031" name="Check Box 7" descr="Checkbox. Please check this box by clicking if the project is an alteration."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20</xdr:row>
          <xdr:rowOff>314325</xdr:rowOff>
        </xdr:from>
        <xdr:to>
          <xdr:col>1</xdr:col>
          <xdr:colOff>676275</xdr:colOff>
          <xdr:row>21</xdr:row>
          <xdr:rowOff>276225</xdr:rowOff>
        </xdr:to>
        <xdr:sp macro="" textlink="">
          <xdr:nvSpPr>
            <xdr:cNvPr id="1032" name="Check Box 8" descr="Checkbox. Please check or click box if project is an addition."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16</xdr:row>
          <xdr:rowOff>133350</xdr:rowOff>
        </xdr:from>
        <xdr:to>
          <xdr:col>1</xdr:col>
          <xdr:colOff>676275</xdr:colOff>
          <xdr:row>16</xdr:row>
          <xdr:rowOff>476250</xdr:rowOff>
        </xdr:to>
        <xdr:sp macro="" textlink="">
          <xdr:nvSpPr>
            <xdr:cNvPr id="1033" name="Check Box 9" descr="Checkbox. Please check or click box if project is new construction."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676275</xdr:colOff>
      <xdr:row>0</xdr:row>
      <xdr:rowOff>0</xdr:rowOff>
    </xdr:from>
    <xdr:to>
      <xdr:col>6</xdr:col>
      <xdr:colOff>1543050</xdr:colOff>
      <xdr:row>1</xdr:row>
      <xdr:rowOff>0</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6040000}"/>
            </a:ext>
          </a:extLst>
        </xdr:cNvPr>
        <xdr:cNvPicPr>
          <a:picLocks noChangeAspect="1"/>
        </xdr:cNvPicPr>
      </xdr:nvPicPr>
      <xdr:blipFill>
        <a:blip xmlns:r="http://schemas.openxmlformats.org/officeDocument/2006/relationships" r:embed="rId1"/>
        <a:stretch>
          <a:fillRect/>
        </a:stretch>
      </xdr:blipFill>
      <xdr:spPr>
        <a:xfrm>
          <a:off x="15821025" y="0"/>
          <a:ext cx="866775"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133161</xdr:colOff>
      <xdr:row>0</xdr:row>
      <xdr:rowOff>44388</xdr:rowOff>
    </xdr:from>
    <xdr:to>
      <xdr:col>6</xdr:col>
      <xdr:colOff>809463</xdr:colOff>
      <xdr:row>0</xdr:row>
      <xdr:rowOff>717611</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100-00000E080000}"/>
            </a:ext>
          </a:extLst>
        </xdr:cNvPr>
        <xdr:cNvPicPr>
          <a:picLocks noChangeAspect="1"/>
        </xdr:cNvPicPr>
      </xdr:nvPicPr>
      <xdr:blipFill>
        <a:blip xmlns:r="http://schemas.openxmlformats.org/officeDocument/2006/relationships" r:embed="rId1"/>
        <a:stretch>
          <a:fillRect/>
        </a:stretch>
      </xdr:blipFill>
      <xdr:spPr>
        <a:xfrm>
          <a:off x="6181536" y="44388"/>
          <a:ext cx="676302" cy="6732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06351-C956-4569-B1A0-A16AE1B765BE}">
  <sheetPr>
    <tabColor rgb="FF92D050"/>
    <pageSetUpPr fitToPage="1"/>
  </sheetPr>
  <dimension ref="B2:AD54"/>
  <sheetViews>
    <sheetView zoomScale="85" zoomScaleNormal="85" workbookViewId="0">
      <selection activeCell="Z24" sqref="Z24"/>
    </sheetView>
  </sheetViews>
  <sheetFormatPr defaultColWidth="9.140625" defaultRowHeight="15" x14ac:dyDescent="0.25"/>
  <cols>
    <col min="1" max="1" width="3.140625" style="70" customWidth="1"/>
    <col min="2" max="10" width="9.140625" style="70"/>
    <col min="11" max="11" width="9.140625" style="70" customWidth="1"/>
    <col min="12" max="12" width="9.140625" style="70"/>
    <col min="13" max="13" width="14.5703125" style="70" customWidth="1"/>
    <col min="14" max="14" width="16.7109375" style="70" customWidth="1"/>
    <col min="15" max="16384" width="9.140625" style="70"/>
  </cols>
  <sheetData>
    <row r="2" spans="2:30" x14ac:dyDescent="0.25">
      <c r="B2" s="69"/>
      <c r="C2" s="69"/>
      <c r="D2" s="69"/>
      <c r="E2" s="69"/>
      <c r="F2" s="69"/>
      <c r="G2" s="69"/>
      <c r="H2" s="69"/>
      <c r="I2" s="69"/>
      <c r="J2" s="69"/>
      <c r="K2" s="69"/>
      <c r="L2" s="69"/>
      <c r="M2" s="69"/>
      <c r="N2" s="69"/>
      <c r="O2" s="69"/>
      <c r="P2" s="69"/>
      <c r="Q2" s="69"/>
      <c r="R2" s="69"/>
      <c r="S2" s="69"/>
      <c r="T2" s="69"/>
      <c r="U2" s="69"/>
    </row>
    <row r="3" spans="2:30" ht="24.75" customHeight="1" x14ac:dyDescent="0.25">
      <c r="B3" s="69"/>
      <c r="C3" s="230" t="s">
        <v>0</v>
      </c>
      <c r="D3" s="230"/>
      <c r="E3" s="230"/>
      <c r="F3" s="230"/>
      <c r="G3" s="230"/>
      <c r="H3" s="230"/>
      <c r="I3" s="230"/>
      <c r="J3" s="230"/>
      <c r="K3" s="230"/>
      <c r="L3" s="230"/>
      <c r="M3" s="69"/>
      <c r="N3" s="69"/>
      <c r="O3" s="69"/>
      <c r="P3" s="69"/>
      <c r="Q3" s="69"/>
      <c r="R3" s="69"/>
      <c r="S3" s="69"/>
      <c r="T3" s="69"/>
      <c r="U3" s="69"/>
    </row>
    <row r="4" spans="2:30" ht="52.5" customHeight="1" x14ac:dyDescent="0.25">
      <c r="B4" s="69"/>
      <c r="C4" s="237" t="s">
        <v>1</v>
      </c>
      <c r="D4" s="237"/>
      <c r="E4" s="237"/>
      <c r="F4" s="237"/>
      <c r="G4" s="237"/>
      <c r="H4" s="237"/>
      <c r="I4" s="237"/>
      <c r="J4" s="237"/>
      <c r="K4" s="237"/>
      <c r="L4" s="237"/>
      <c r="M4" s="237"/>
      <c r="N4" s="237"/>
      <c r="O4" s="237"/>
      <c r="P4" s="237"/>
      <c r="Q4" s="237"/>
      <c r="R4" s="237"/>
      <c r="S4" s="237"/>
      <c r="T4" s="237"/>
      <c r="U4" s="69"/>
    </row>
    <row r="5" spans="2:30" ht="58.5" customHeight="1" x14ac:dyDescent="0.25">
      <c r="B5" s="69"/>
      <c r="C5" s="238" t="s">
        <v>2</v>
      </c>
      <c r="D5" s="238"/>
      <c r="E5" s="238"/>
      <c r="F5" s="238"/>
      <c r="G5" s="238"/>
      <c r="H5" s="238"/>
      <c r="I5" s="238"/>
      <c r="J5" s="238"/>
      <c r="K5" s="238"/>
      <c r="L5" s="238"/>
      <c r="M5" s="238"/>
      <c r="N5" s="238"/>
      <c r="O5" s="238"/>
      <c r="P5" s="238"/>
      <c r="Q5" s="238"/>
      <c r="R5" s="238"/>
      <c r="S5" s="238"/>
      <c r="T5" s="238"/>
      <c r="U5" s="69"/>
    </row>
    <row r="6" spans="2:30" ht="82.9" customHeight="1" x14ac:dyDescent="0.25">
      <c r="B6" s="69"/>
      <c r="C6" s="238" t="s">
        <v>3</v>
      </c>
      <c r="D6" s="238"/>
      <c r="E6" s="238"/>
      <c r="F6" s="238"/>
      <c r="G6" s="238"/>
      <c r="H6" s="238"/>
      <c r="I6" s="238"/>
      <c r="J6" s="238"/>
      <c r="K6" s="238"/>
      <c r="L6" s="238"/>
      <c r="M6" s="238"/>
      <c r="N6" s="238"/>
      <c r="O6" s="238"/>
      <c r="P6" s="238"/>
      <c r="Q6" s="238"/>
      <c r="R6" s="238"/>
      <c r="S6" s="238"/>
      <c r="T6" s="238"/>
      <c r="U6" s="69"/>
    </row>
    <row r="7" spans="2:30" ht="45" customHeight="1" x14ac:dyDescent="0.25">
      <c r="B7" s="69"/>
      <c r="C7" s="102"/>
      <c r="D7" s="101"/>
      <c r="E7" s="101"/>
      <c r="F7" s="101"/>
      <c r="G7" s="101"/>
      <c r="H7" s="101"/>
      <c r="I7" s="101"/>
      <c r="J7" s="101"/>
      <c r="K7" s="101"/>
      <c r="L7" s="101"/>
      <c r="M7" s="101"/>
      <c r="N7" s="101"/>
      <c r="O7" s="101"/>
      <c r="P7" s="101"/>
      <c r="Q7" s="101"/>
      <c r="R7" s="69"/>
      <c r="S7" s="69"/>
      <c r="T7" s="69"/>
      <c r="U7" s="69"/>
    </row>
    <row r="8" spans="2:30" x14ac:dyDescent="0.25">
      <c r="B8" s="69"/>
      <c r="C8" s="102"/>
      <c r="D8" s="101"/>
      <c r="E8" s="101"/>
      <c r="F8" s="101"/>
      <c r="G8" s="101"/>
      <c r="H8" s="101"/>
      <c r="I8" s="101"/>
      <c r="J8" s="101"/>
      <c r="K8" s="101"/>
      <c r="L8" s="101"/>
      <c r="M8" s="101"/>
      <c r="N8" s="101"/>
      <c r="O8" s="101"/>
      <c r="P8" s="101"/>
      <c r="Q8" s="101"/>
      <c r="R8" s="69"/>
      <c r="S8" s="69"/>
      <c r="T8" s="69"/>
      <c r="U8" s="69"/>
    </row>
    <row r="9" spans="2:30" x14ac:dyDescent="0.25">
      <c r="B9" s="69"/>
      <c r="C9" s="128"/>
      <c r="D9" s="98"/>
      <c r="E9" s="98"/>
      <c r="F9" s="98"/>
      <c r="G9" s="98"/>
      <c r="H9" s="98"/>
      <c r="I9" s="98"/>
      <c r="J9" s="98"/>
      <c r="K9" s="98"/>
      <c r="L9" s="98"/>
      <c r="M9" s="98"/>
      <c r="N9" s="98"/>
      <c r="O9" s="98"/>
      <c r="P9" s="98"/>
      <c r="Q9" s="98"/>
      <c r="R9" s="69"/>
      <c r="S9" s="69"/>
      <c r="T9" s="69"/>
      <c r="U9" s="69"/>
      <c r="X9" s="71"/>
    </row>
    <row r="10" spans="2:30" x14ac:dyDescent="0.25">
      <c r="B10" s="69"/>
      <c r="C10" s="128"/>
      <c r="D10" s="98"/>
      <c r="E10" s="98"/>
      <c r="F10" s="98"/>
      <c r="G10" s="98"/>
      <c r="H10" s="98"/>
      <c r="I10" s="98"/>
      <c r="J10" s="98"/>
      <c r="K10" s="98"/>
      <c r="L10" s="98"/>
      <c r="M10" s="98"/>
      <c r="N10" s="98"/>
      <c r="O10" s="98"/>
      <c r="P10" s="98"/>
      <c r="Q10" s="98"/>
      <c r="R10" s="69"/>
      <c r="S10" s="69"/>
      <c r="T10" s="69"/>
      <c r="U10" s="69"/>
    </row>
    <row r="11" spans="2:30" x14ac:dyDescent="0.25">
      <c r="B11" s="69"/>
      <c r="C11" s="128"/>
      <c r="D11" s="98"/>
      <c r="E11" s="98"/>
      <c r="F11" s="98"/>
      <c r="G11" s="98"/>
      <c r="H11" s="98"/>
      <c r="I11" s="98"/>
      <c r="J11" s="98"/>
      <c r="K11" s="98"/>
      <c r="L11" s="98"/>
      <c r="M11" s="98"/>
      <c r="N11" s="98"/>
      <c r="O11" s="98"/>
      <c r="P11" s="98"/>
      <c r="Q11" s="98"/>
      <c r="R11" s="69"/>
      <c r="S11" s="69"/>
      <c r="T11" s="69"/>
      <c r="U11" s="69"/>
    </row>
    <row r="12" spans="2:30" x14ac:dyDescent="0.25">
      <c r="B12" s="69"/>
      <c r="C12" s="128"/>
      <c r="D12" s="98"/>
      <c r="E12" s="98"/>
      <c r="F12" s="98"/>
      <c r="G12" s="98"/>
      <c r="H12" s="98"/>
      <c r="I12" s="98"/>
      <c r="J12" s="98"/>
      <c r="K12" s="98"/>
      <c r="L12" s="98"/>
      <c r="M12" s="98"/>
      <c r="N12" s="98"/>
      <c r="O12" s="98"/>
      <c r="P12" s="98"/>
      <c r="Q12" s="98"/>
      <c r="R12" s="69"/>
      <c r="S12" s="69"/>
      <c r="T12" s="69"/>
      <c r="U12" s="69"/>
    </row>
    <row r="13" spans="2:30" ht="14.45" customHeight="1" x14ac:dyDescent="0.25">
      <c r="B13" s="69"/>
      <c r="C13" s="72"/>
      <c r="D13" s="99"/>
      <c r="E13" s="99"/>
      <c r="F13" s="99"/>
      <c r="G13" s="99"/>
      <c r="H13" s="99"/>
      <c r="I13" s="99"/>
      <c r="J13" s="99"/>
      <c r="K13" s="99"/>
      <c r="L13" s="99"/>
      <c r="M13" s="99"/>
      <c r="N13" s="99"/>
      <c r="O13" s="99"/>
      <c r="P13" s="99"/>
      <c r="Q13" s="99"/>
      <c r="R13" s="69"/>
      <c r="S13" s="69"/>
      <c r="T13" s="69"/>
      <c r="U13" s="69"/>
      <c r="V13" s="88"/>
      <c r="W13" s="88"/>
      <c r="X13" s="88"/>
      <c r="Y13" s="88"/>
      <c r="Z13" s="88"/>
      <c r="AA13" s="88"/>
      <c r="AB13" s="88"/>
      <c r="AC13" s="88"/>
      <c r="AD13" s="88"/>
    </row>
    <row r="14" spans="2:30" x14ac:dyDescent="0.25">
      <c r="B14" s="69"/>
      <c r="C14" s="72"/>
      <c r="D14" s="99"/>
      <c r="E14" s="99"/>
      <c r="F14" s="99"/>
      <c r="G14" s="99"/>
      <c r="H14" s="99"/>
      <c r="I14" s="99"/>
      <c r="J14" s="99"/>
      <c r="K14" s="99"/>
      <c r="L14" s="99"/>
      <c r="M14" s="99"/>
      <c r="N14" s="99"/>
      <c r="O14" s="99"/>
      <c r="P14" s="99"/>
      <c r="Q14" s="99"/>
      <c r="R14" s="69"/>
      <c r="S14" s="69"/>
      <c r="T14" s="69"/>
      <c r="U14" s="69"/>
      <c r="V14" s="88"/>
      <c r="W14" s="88"/>
      <c r="X14" s="88"/>
      <c r="Y14" s="88"/>
      <c r="Z14" s="88"/>
      <c r="AA14" s="88"/>
      <c r="AB14" s="88"/>
      <c r="AC14" s="88"/>
      <c r="AD14" s="88"/>
    </row>
    <row r="15" spans="2:30" x14ac:dyDescent="0.25">
      <c r="B15" s="69"/>
      <c r="C15" s="69"/>
      <c r="D15" s="100"/>
      <c r="E15" s="100"/>
      <c r="F15" s="100"/>
      <c r="G15" s="100"/>
      <c r="H15" s="100"/>
      <c r="I15" s="100"/>
      <c r="J15" s="100"/>
      <c r="K15" s="100"/>
      <c r="L15" s="100"/>
      <c r="M15" s="100"/>
      <c r="N15" s="100"/>
      <c r="O15" s="100"/>
      <c r="P15" s="100"/>
      <c r="Q15" s="100"/>
      <c r="R15" s="69"/>
      <c r="S15" s="69"/>
      <c r="T15" s="69"/>
      <c r="U15" s="69"/>
      <c r="V15" s="88"/>
      <c r="W15" s="88"/>
      <c r="X15" s="88"/>
      <c r="Y15" s="88"/>
      <c r="Z15" s="88"/>
      <c r="AA15" s="88"/>
      <c r="AB15" s="88"/>
      <c r="AC15" s="88"/>
      <c r="AD15" s="88"/>
    </row>
    <row r="16" spans="2:30" x14ac:dyDescent="0.25">
      <c r="B16" s="69"/>
      <c r="C16" s="69"/>
      <c r="D16" s="100"/>
      <c r="E16" s="100"/>
      <c r="F16" s="100"/>
      <c r="G16" s="100"/>
      <c r="H16" s="100"/>
      <c r="I16" s="100"/>
      <c r="J16" s="100"/>
      <c r="K16" s="100"/>
      <c r="L16" s="100"/>
      <c r="M16" s="100"/>
      <c r="N16" s="100"/>
      <c r="O16" s="100"/>
      <c r="P16" s="100"/>
      <c r="Q16" s="100"/>
      <c r="R16" s="69"/>
      <c r="S16" s="69"/>
      <c r="T16" s="69"/>
      <c r="U16" s="69"/>
      <c r="V16" s="88"/>
      <c r="W16" s="88"/>
      <c r="X16" s="88"/>
      <c r="Y16" s="88"/>
      <c r="Z16" s="88"/>
      <c r="AA16" s="88"/>
      <c r="AB16" s="88"/>
      <c r="AC16" s="88"/>
      <c r="AD16" s="88"/>
    </row>
    <row r="17" spans="2:30" x14ac:dyDescent="0.25">
      <c r="B17" s="69"/>
      <c r="C17" s="69"/>
      <c r="D17" s="100"/>
      <c r="E17" s="100"/>
      <c r="F17" s="100"/>
      <c r="G17" s="100"/>
      <c r="H17" s="100"/>
      <c r="I17" s="100"/>
      <c r="J17" s="100"/>
      <c r="K17" s="100"/>
      <c r="L17" s="100"/>
      <c r="M17" s="100"/>
      <c r="N17" s="100"/>
      <c r="O17" s="100"/>
      <c r="P17" s="100"/>
      <c r="Q17" s="100"/>
      <c r="R17" s="69"/>
      <c r="S17" s="69"/>
      <c r="T17" s="69"/>
      <c r="U17" s="69"/>
      <c r="V17" s="88"/>
      <c r="W17" s="88"/>
      <c r="X17" s="88"/>
      <c r="Y17" s="88"/>
      <c r="Z17" s="88"/>
      <c r="AA17" s="88"/>
      <c r="AB17" s="88"/>
      <c r="AC17" s="88"/>
      <c r="AD17" s="88"/>
    </row>
    <row r="18" spans="2:30" x14ac:dyDescent="0.25">
      <c r="B18" s="69"/>
      <c r="C18" s="69"/>
      <c r="D18" s="100"/>
      <c r="E18" s="100"/>
      <c r="F18" s="100"/>
      <c r="G18" s="100"/>
      <c r="H18" s="100"/>
      <c r="I18" s="100"/>
      <c r="J18" s="100"/>
      <c r="K18" s="100"/>
      <c r="L18" s="100"/>
      <c r="M18" s="100"/>
      <c r="N18" s="100"/>
      <c r="O18" s="100"/>
      <c r="P18" s="100"/>
      <c r="Q18" s="100"/>
      <c r="R18" s="69"/>
      <c r="S18" s="69"/>
      <c r="T18" s="69"/>
      <c r="U18" s="69"/>
    </row>
    <row r="19" spans="2:30" x14ac:dyDescent="0.25">
      <c r="B19" s="69"/>
      <c r="C19" s="69"/>
      <c r="D19" s="100"/>
      <c r="E19" s="100"/>
      <c r="F19" s="100"/>
      <c r="G19" s="100"/>
      <c r="H19" s="100"/>
      <c r="I19" s="100"/>
      <c r="J19" s="100"/>
      <c r="K19" s="100"/>
      <c r="L19" s="100"/>
      <c r="M19" s="100"/>
      <c r="N19" s="100"/>
      <c r="O19" s="100"/>
      <c r="P19" s="100"/>
      <c r="Q19" s="100"/>
      <c r="R19" s="69"/>
      <c r="S19" s="69"/>
      <c r="T19" s="69"/>
      <c r="U19" s="69"/>
    </row>
    <row r="20" spans="2:30" x14ac:dyDescent="0.25">
      <c r="B20" s="69"/>
      <c r="C20" s="69"/>
      <c r="D20" s="100"/>
      <c r="E20" s="100"/>
      <c r="F20" s="100"/>
      <c r="G20" s="100"/>
      <c r="H20" s="100"/>
      <c r="I20" s="100"/>
      <c r="J20" s="100"/>
      <c r="K20" s="100"/>
      <c r="L20" s="100"/>
      <c r="M20" s="100"/>
      <c r="N20" s="100"/>
      <c r="O20" s="100"/>
      <c r="P20" s="100"/>
      <c r="Q20" s="100"/>
      <c r="R20" s="69"/>
      <c r="S20" s="69"/>
      <c r="T20" s="69"/>
      <c r="U20" s="69"/>
      <c r="Z20" s="120"/>
    </row>
    <row r="21" spans="2:30" x14ac:dyDescent="0.25">
      <c r="B21" s="69"/>
      <c r="C21" s="69"/>
      <c r="D21" s="100"/>
      <c r="E21" s="100"/>
      <c r="F21" s="100"/>
      <c r="G21" s="100"/>
      <c r="H21" s="100"/>
      <c r="I21" s="100"/>
      <c r="J21" s="100"/>
      <c r="K21" s="100"/>
      <c r="L21" s="100"/>
      <c r="M21" s="100"/>
      <c r="N21" s="100"/>
      <c r="O21" s="100"/>
      <c r="P21" s="100"/>
      <c r="Q21" s="100"/>
      <c r="R21" s="69"/>
      <c r="S21" s="69"/>
      <c r="T21" s="69"/>
      <c r="U21" s="69"/>
    </row>
    <row r="22" spans="2:30" x14ac:dyDescent="0.25">
      <c r="B22" s="69"/>
      <c r="C22" s="69"/>
      <c r="D22" s="100"/>
      <c r="E22" s="100"/>
      <c r="F22" s="100"/>
      <c r="G22" s="100"/>
      <c r="H22" s="100"/>
      <c r="I22" s="100"/>
      <c r="J22" s="100"/>
      <c r="K22" s="100"/>
      <c r="L22" s="100"/>
      <c r="M22" s="100"/>
      <c r="N22" s="100"/>
      <c r="O22" s="100"/>
      <c r="P22" s="100"/>
      <c r="Q22" s="100"/>
      <c r="R22" s="69"/>
      <c r="S22" s="69"/>
      <c r="T22" s="69"/>
      <c r="U22" s="69"/>
    </row>
    <row r="23" spans="2:30" x14ac:dyDescent="0.25">
      <c r="B23" s="69"/>
      <c r="C23" s="69"/>
      <c r="D23" s="100"/>
      <c r="E23" s="100"/>
      <c r="F23" s="100"/>
      <c r="G23" s="100"/>
      <c r="H23" s="100"/>
      <c r="I23" s="100"/>
      <c r="J23" s="100"/>
      <c r="K23" s="100"/>
      <c r="L23" s="100"/>
      <c r="M23" s="100"/>
      <c r="N23" s="100"/>
      <c r="O23" s="100"/>
      <c r="P23" s="100"/>
      <c r="Q23" s="100"/>
      <c r="R23" s="69"/>
      <c r="S23" s="69"/>
      <c r="T23" s="69"/>
      <c r="U23" s="69"/>
    </row>
    <row r="24" spans="2:30" x14ac:dyDescent="0.25">
      <c r="B24" s="69"/>
      <c r="C24" s="69"/>
      <c r="D24" s="100"/>
      <c r="E24" s="100"/>
      <c r="F24" s="100"/>
      <c r="G24" s="100"/>
      <c r="H24" s="100"/>
      <c r="I24" s="100"/>
      <c r="J24" s="100"/>
      <c r="K24" s="100"/>
      <c r="L24" s="100"/>
      <c r="M24" s="100"/>
      <c r="N24" s="100"/>
      <c r="O24" s="100"/>
      <c r="P24" s="100"/>
      <c r="Q24" s="100"/>
      <c r="R24" s="69"/>
      <c r="S24" s="69"/>
      <c r="T24" s="69"/>
      <c r="U24" s="69"/>
    </row>
    <row r="25" spans="2:30" x14ac:dyDescent="0.25">
      <c r="B25" s="69"/>
      <c r="C25" s="69"/>
      <c r="D25" s="100"/>
      <c r="E25" s="100"/>
      <c r="F25" s="100"/>
      <c r="G25" s="100"/>
      <c r="H25" s="100"/>
      <c r="I25" s="100"/>
      <c r="J25" s="100"/>
      <c r="K25" s="100"/>
      <c r="L25" s="100"/>
      <c r="M25" s="100"/>
      <c r="N25" s="100"/>
      <c r="O25" s="100"/>
      <c r="P25" s="100"/>
      <c r="Q25" s="100"/>
      <c r="R25" s="69"/>
      <c r="S25" s="69"/>
      <c r="T25" s="69"/>
      <c r="U25" s="69"/>
    </row>
    <row r="26" spans="2:30" x14ac:dyDescent="0.25">
      <c r="B26" s="69"/>
      <c r="C26" s="69"/>
      <c r="D26" s="100"/>
      <c r="E26" s="100"/>
      <c r="F26" s="100"/>
      <c r="G26" s="100"/>
      <c r="H26" s="100"/>
      <c r="I26" s="100"/>
      <c r="J26" s="100"/>
      <c r="K26" s="100"/>
      <c r="L26" s="100"/>
      <c r="M26" s="100"/>
      <c r="N26" s="100"/>
      <c r="O26" s="100"/>
      <c r="P26" s="100"/>
      <c r="Q26" s="100"/>
      <c r="R26" s="69"/>
      <c r="S26" s="69"/>
      <c r="T26" s="69"/>
      <c r="U26" s="69"/>
    </row>
    <row r="27" spans="2:30" x14ac:dyDescent="0.25">
      <c r="B27" s="69"/>
      <c r="C27" s="69"/>
      <c r="D27" s="100"/>
      <c r="E27" s="100"/>
      <c r="F27" s="100"/>
      <c r="G27" s="100"/>
      <c r="H27" s="100"/>
      <c r="I27" s="100"/>
      <c r="J27" s="100"/>
      <c r="K27" s="100"/>
      <c r="L27" s="100"/>
      <c r="M27" s="100"/>
      <c r="N27" s="100"/>
      <c r="O27" s="100"/>
      <c r="P27" s="100"/>
      <c r="Q27" s="100"/>
      <c r="R27" s="69"/>
      <c r="S27" s="69"/>
      <c r="T27" s="69"/>
      <c r="U27" s="69"/>
    </row>
    <row r="28" spans="2:30" x14ac:dyDescent="0.25">
      <c r="B28" s="69"/>
      <c r="C28" s="69"/>
      <c r="D28" s="100"/>
      <c r="E28" s="100"/>
      <c r="F28" s="100"/>
      <c r="G28" s="100"/>
      <c r="H28" s="100"/>
      <c r="I28" s="100"/>
      <c r="J28" s="100"/>
      <c r="K28" s="100"/>
      <c r="L28" s="100"/>
      <c r="M28" s="100"/>
      <c r="N28" s="100"/>
      <c r="O28" s="100"/>
      <c r="P28" s="100"/>
      <c r="Q28" s="100"/>
      <c r="R28" s="69"/>
      <c r="S28" s="69"/>
      <c r="T28" s="69"/>
      <c r="U28" s="69"/>
    </row>
    <row r="29" spans="2:30" x14ac:dyDescent="0.25">
      <c r="B29" s="69"/>
      <c r="C29" s="69"/>
      <c r="D29" s="100"/>
      <c r="E29" s="100"/>
      <c r="F29" s="100"/>
      <c r="G29" s="100"/>
      <c r="H29" s="100"/>
      <c r="I29" s="100"/>
      <c r="J29" s="100"/>
      <c r="K29" s="100"/>
      <c r="L29" s="100"/>
      <c r="M29" s="100"/>
      <c r="N29" s="100"/>
      <c r="O29" s="100"/>
      <c r="P29" s="100"/>
      <c r="Q29" s="100"/>
      <c r="R29" s="69"/>
      <c r="S29" s="69"/>
      <c r="T29" s="69"/>
      <c r="U29" s="69"/>
    </row>
    <row r="30" spans="2:30" x14ac:dyDescent="0.25">
      <c r="B30" s="69"/>
      <c r="C30" s="69"/>
      <c r="D30" s="100"/>
      <c r="E30" s="100"/>
      <c r="F30" s="100"/>
      <c r="G30" s="100"/>
      <c r="H30" s="100"/>
      <c r="I30" s="100"/>
      <c r="J30" s="100"/>
      <c r="K30" s="100"/>
      <c r="L30" s="100"/>
      <c r="M30" s="100"/>
      <c r="N30" s="100"/>
      <c r="O30" s="100"/>
      <c r="P30" s="100"/>
      <c r="Q30" s="100"/>
      <c r="R30" s="69"/>
      <c r="S30" s="69"/>
      <c r="T30" s="69"/>
      <c r="U30" s="69"/>
    </row>
    <row r="31" spans="2:30" x14ac:dyDescent="0.25">
      <c r="B31" s="69"/>
      <c r="C31" s="69"/>
      <c r="D31" s="100"/>
      <c r="E31" s="100"/>
      <c r="F31" s="100"/>
      <c r="G31" s="100"/>
      <c r="H31" s="100"/>
      <c r="I31" s="100"/>
      <c r="J31" s="100"/>
      <c r="K31" s="100"/>
      <c r="L31" s="100"/>
      <c r="M31" s="100"/>
      <c r="N31" s="100"/>
      <c r="O31" s="100"/>
      <c r="P31" s="100"/>
      <c r="Q31" s="100"/>
      <c r="R31" s="69"/>
      <c r="S31" s="69"/>
      <c r="T31" s="69"/>
      <c r="U31" s="69"/>
    </row>
    <row r="32" spans="2:30" x14ac:dyDescent="0.25">
      <c r="B32" s="69"/>
      <c r="C32" s="69"/>
      <c r="D32" s="100"/>
      <c r="E32" s="100"/>
      <c r="F32" s="100"/>
      <c r="G32" s="100"/>
      <c r="H32" s="100"/>
      <c r="I32" s="100"/>
      <c r="J32" s="100"/>
      <c r="K32" s="100"/>
      <c r="L32" s="100"/>
      <c r="M32" s="100"/>
      <c r="N32" s="100"/>
      <c r="O32" s="100"/>
      <c r="P32" s="100"/>
      <c r="Q32" s="100"/>
      <c r="R32" s="69"/>
      <c r="S32" s="69"/>
      <c r="T32" s="69"/>
      <c r="U32" s="69"/>
    </row>
    <row r="33" spans="2:21" ht="150.75" customHeight="1" x14ac:dyDescent="0.25">
      <c r="B33" s="69"/>
      <c r="C33" s="69"/>
      <c r="D33" s="100"/>
      <c r="E33" s="100"/>
      <c r="F33" s="100"/>
      <c r="G33" s="100"/>
      <c r="H33" s="100"/>
      <c r="I33" s="100"/>
      <c r="J33" s="100"/>
      <c r="K33" s="100"/>
      <c r="L33" s="100"/>
      <c r="M33" s="100"/>
      <c r="N33" s="100"/>
      <c r="O33" s="100"/>
      <c r="P33" s="100"/>
      <c r="Q33" s="100"/>
      <c r="R33" s="69"/>
      <c r="S33" s="69"/>
      <c r="T33" s="69"/>
      <c r="U33" s="69"/>
    </row>
    <row r="34" spans="2:21" x14ac:dyDescent="0.25">
      <c r="B34" s="69"/>
      <c r="C34" s="69"/>
      <c r="D34" s="100"/>
      <c r="E34" s="100"/>
      <c r="F34" s="100"/>
      <c r="G34" s="100"/>
      <c r="H34" s="100"/>
      <c r="I34" s="100"/>
      <c r="J34" s="100"/>
      <c r="K34" s="100"/>
      <c r="L34" s="100"/>
      <c r="M34" s="100"/>
      <c r="N34" s="100"/>
      <c r="O34" s="100"/>
      <c r="P34" s="100"/>
      <c r="Q34" s="100"/>
      <c r="R34" s="69"/>
      <c r="S34" s="69"/>
      <c r="T34" s="69"/>
      <c r="U34" s="69"/>
    </row>
    <row r="35" spans="2:21" x14ac:dyDescent="0.25">
      <c r="B35" s="69"/>
      <c r="C35" s="69"/>
      <c r="D35" s="100"/>
      <c r="E35" s="100"/>
      <c r="F35" s="100"/>
      <c r="G35" s="100"/>
      <c r="H35" s="100"/>
      <c r="I35" s="100"/>
      <c r="J35" s="100"/>
      <c r="K35" s="100"/>
      <c r="L35" s="100"/>
      <c r="M35" s="100"/>
      <c r="N35" s="100"/>
      <c r="O35" s="100"/>
      <c r="P35" s="100"/>
      <c r="Q35" s="100"/>
      <c r="R35" s="69"/>
      <c r="S35" s="69"/>
      <c r="T35" s="69"/>
      <c r="U35" s="69"/>
    </row>
    <row r="36" spans="2:21" x14ac:dyDescent="0.25">
      <c r="B36" s="69"/>
      <c r="C36" s="69"/>
      <c r="D36" s="100"/>
      <c r="E36" s="100"/>
      <c r="F36" s="100"/>
      <c r="G36" s="100"/>
      <c r="H36" s="100"/>
      <c r="I36" s="100"/>
      <c r="J36" s="100"/>
      <c r="K36" s="100"/>
      <c r="L36" s="100"/>
      <c r="M36" s="100"/>
      <c r="N36" s="100"/>
      <c r="O36" s="100"/>
      <c r="P36" s="100"/>
      <c r="Q36" s="100"/>
      <c r="R36" s="69"/>
      <c r="S36" s="69"/>
      <c r="T36" s="69"/>
      <c r="U36" s="69"/>
    </row>
    <row r="37" spans="2:21" x14ac:dyDescent="0.25">
      <c r="B37" s="76"/>
      <c r="C37" s="76"/>
      <c r="D37" s="76"/>
      <c r="E37" s="76"/>
      <c r="F37" s="76"/>
      <c r="G37" s="76"/>
      <c r="H37" s="76"/>
      <c r="I37" s="76"/>
      <c r="J37" s="76"/>
      <c r="K37" s="76"/>
      <c r="L37" s="76"/>
      <c r="M37" s="76"/>
      <c r="N37" s="76"/>
      <c r="O37" s="76"/>
      <c r="P37" s="76"/>
      <c r="Q37" s="76"/>
      <c r="R37" s="69"/>
      <c r="S37" s="69"/>
      <c r="T37" s="69"/>
      <c r="U37" s="69"/>
    </row>
    <row r="38" spans="2:21" x14ac:dyDescent="0.25">
      <c r="B38" s="233" t="s">
        <v>4</v>
      </c>
      <c r="C38" s="233"/>
      <c r="D38" s="146" t="s">
        <v>5</v>
      </c>
      <c r="E38" s="69"/>
      <c r="F38" s="69"/>
      <c r="G38" s="69"/>
      <c r="H38" s="69"/>
      <c r="I38" s="69"/>
      <c r="J38" s="69"/>
      <c r="K38" s="69"/>
      <c r="L38" s="69"/>
      <c r="M38" s="69"/>
      <c r="N38" s="69"/>
      <c r="O38" s="69"/>
      <c r="P38" s="69"/>
      <c r="Q38" s="69"/>
      <c r="R38" s="69"/>
      <c r="S38" s="69"/>
      <c r="T38" s="69"/>
      <c r="U38" s="69"/>
    </row>
    <row r="39" spans="2:21" ht="30.75" customHeight="1" x14ac:dyDescent="0.25">
      <c r="B39" s="233"/>
      <c r="C39" s="233"/>
      <c r="D39" s="235" t="s">
        <v>6</v>
      </c>
      <c r="E39" s="236"/>
      <c r="F39" s="236"/>
      <c r="G39" s="236"/>
      <c r="H39" s="236"/>
      <c r="I39" s="236"/>
      <c r="J39" s="236"/>
      <c r="K39" s="236"/>
      <c r="L39" s="236"/>
      <c r="M39" s="236"/>
      <c r="N39" s="236"/>
      <c r="O39" s="236"/>
      <c r="P39" s="236"/>
      <c r="Q39" s="236"/>
      <c r="R39" s="69"/>
      <c r="S39" s="69"/>
      <c r="T39" s="69"/>
      <c r="U39" s="69"/>
    </row>
    <row r="40" spans="2:21" x14ac:dyDescent="0.25">
      <c r="B40" s="233"/>
      <c r="C40" s="233"/>
      <c r="D40" s="69"/>
      <c r="E40" s="69"/>
      <c r="F40" s="69"/>
      <c r="G40" s="69"/>
      <c r="H40" s="69"/>
      <c r="I40" s="69"/>
      <c r="J40" s="69"/>
      <c r="K40" s="69"/>
      <c r="L40" s="69"/>
      <c r="M40" s="69"/>
      <c r="N40" s="69"/>
      <c r="O40" s="69"/>
      <c r="P40" s="69"/>
      <c r="Q40" s="69"/>
      <c r="R40" s="69"/>
      <c r="S40" s="69"/>
      <c r="T40" s="69"/>
      <c r="U40" s="69"/>
    </row>
    <row r="41" spans="2:21" ht="13.5" customHeight="1" x14ac:dyDescent="0.25">
      <c r="B41" s="233"/>
      <c r="C41" s="233"/>
      <c r="D41" s="146" t="s">
        <v>7</v>
      </c>
      <c r="E41" s="69"/>
      <c r="F41" s="69"/>
      <c r="G41" s="69"/>
      <c r="H41" s="69"/>
      <c r="I41" s="69"/>
      <c r="J41" s="69"/>
      <c r="K41" s="69"/>
      <c r="L41" s="69"/>
      <c r="M41" s="69"/>
      <c r="N41" s="69"/>
      <c r="O41" s="69"/>
      <c r="P41" s="69"/>
      <c r="Q41" s="69"/>
      <c r="R41" s="69"/>
      <c r="S41" s="69"/>
      <c r="T41" s="69"/>
      <c r="U41" s="69"/>
    </row>
    <row r="42" spans="2:21" ht="30.75" customHeight="1" x14ac:dyDescent="0.25">
      <c r="B42" s="233"/>
      <c r="C42" s="233"/>
      <c r="D42" s="235" t="s">
        <v>8</v>
      </c>
      <c r="E42" s="236"/>
      <c r="F42" s="236"/>
      <c r="G42" s="236"/>
      <c r="H42" s="236"/>
      <c r="I42" s="236"/>
      <c r="J42" s="236"/>
      <c r="K42" s="236"/>
      <c r="L42" s="236"/>
      <c r="M42" s="236"/>
      <c r="N42" s="236"/>
      <c r="O42" s="236"/>
      <c r="P42" s="236"/>
      <c r="Q42" s="236"/>
      <c r="R42" s="69"/>
      <c r="S42" s="69"/>
      <c r="T42" s="69"/>
      <c r="U42" s="69"/>
    </row>
    <row r="43" spans="2:21" x14ac:dyDescent="0.25">
      <c r="B43" s="233"/>
      <c r="C43" s="233"/>
      <c r="D43" s="69"/>
      <c r="E43" s="69"/>
      <c r="F43" s="69"/>
      <c r="G43" s="69"/>
      <c r="H43" s="69"/>
      <c r="I43" s="69"/>
      <c r="J43" s="69"/>
      <c r="K43" s="69"/>
      <c r="L43" s="69"/>
      <c r="M43" s="69"/>
      <c r="N43" s="69"/>
      <c r="O43" s="69"/>
      <c r="P43" s="69"/>
      <c r="Q43" s="69"/>
      <c r="R43" s="69"/>
      <c r="S43" s="69"/>
      <c r="T43" s="69"/>
      <c r="U43" s="69"/>
    </row>
    <row r="44" spans="2:21" x14ac:dyDescent="0.25">
      <c r="B44" s="233"/>
      <c r="C44" s="233"/>
      <c r="D44" s="146" t="s">
        <v>9</v>
      </c>
      <c r="E44" s="69"/>
      <c r="F44" s="69"/>
      <c r="G44" s="69"/>
      <c r="H44" s="69"/>
      <c r="I44" s="69"/>
      <c r="J44" s="69"/>
      <c r="K44" s="69"/>
      <c r="L44" s="69"/>
      <c r="M44" s="69"/>
      <c r="N44" s="69"/>
      <c r="O44" s="69"/>
      <c r="P44" s="69"/>
      <c r="Q44" s="69"/>
      <c r="R44" s="69"/>
      <c r="S44" s="69"/>
      <c r="T44" s="69"/>
      <c r="U44" s="69"/>
    </row>
    <row r="45" spans="2:21" ht="15.75" customHeight="1" x14ac:dyDescent="0.25">
      <c r="B45" s="233"/>
      <c r="C45" s="233"/>
      <c r="D45" s="145" t="s">
        <v>10</v>
      </c>
      <c r="E45" s="69"/>
      <c r="F45" s="69"/>
      <c r="G45" s="69"/>
      <c r="H45" s="69"/>
      <c r="I45" s="69"/>
      <c r="J45" s="69"/>
      <c r="K45" s="69"/>
      <c r="L45" s="69"/>
      <c r="M45" s="69"/>
      <c r="N45" s="69"/>
      <c r="O45" s="69"/>
      <c r="P45" s="69"/>
      <c r="Q45" s="69"/>
      <c r="R45" s="69"/>
      <c r="S45" s="69"/>
      <c r="T45" s="69"/>
      <c r="U45" s="69"/>
    </row>
    <row r="46" spans="2:21" x14ac:dyDescent="0.25">
      <c r="B46" s="233"/>
      <c r="C46" s="233"/>
      <c r="D46" s="69"/>
      <c r="E46" s="69"/>
      <c r="F46" s="69"/>
      <c r="G46" s="69"/>
      <c r="H46" s="69"/>
      <c r="I46" s="69"/>
      <c r="J46" s="69"/>
      <c r="K46" s="69"/>
      <c r="L46" s="69"/>
      <c r="M46" s="69"/>
      <c r="N46" s="69"/>
      <c r="O46" s="69"/>
      <c r="P46" s="69"/>
      <c r="Q46" s="69"/>
      <c r="R46" s="69"/>
      <c r="S46" s="69"/>
      <c r="T46" s="69"/>
      <c r="U46" s="69"/>
    </row>
    <row r="47" spans="2:21" ht="18" customHeight="1" x14ac:dyDescent="0.25">
      <c r="B47" s="233"/>
      <c r="C47" s="233"/>
      <c r="D47" s="146" t="s">
        <v>11</v>
      </c>
      <c r="E47" s="69"/>
      <c r="F47" s="69"/>
      <c r="G47" s="69"/>
      <c r="H47" s="69"/>
      <c r="I47" s="69"/>
      <c r="J47" s="69"/>
      <c r="K47" s="69"/>
      <c r="L47" s="69"/>
      <c r="M47" s="69"/>
      <c r="N47" s="69"/>
      <c r="O47" s="69"/>
      <c r="P47" s="69"/>
      <c r="Q47" s="69"/>
      <c r="R47" s="69"/>
      <c r="S47" s="69"/>
      <c r="T47" s="69"/>
      <c r="U47" s="69"/>
    </row>
    <row r="48" spans="2:21" ht="40.5" customHeight="1" x14ac:dyDescent="0.25">
      <c r="B48" s="234"/>
      <c r="C48" s="234"/>
      <c r="D48" s="231" t="s">
        <v>12</v>
      </c>
      <c r="E48" s="232"/>
      <c r="F48" s="232"/>
      <c r="G48" s="232"/>
      <c r="H48" s="232"/>
      <c r="I48" s="232"/>
      <c r="J48" s="232"/>
      <c r="K48" s="232"/>
      <c r="L48" s="232"/>
      <c r="M48" s="232"/>
      <c r="N48" s="232"/>
      <c r="O48" s="232"/>
      <c r="P48" s="232"/>
      <c r="Q48" s="232"/>
      <c r="R48" s="69"/>
      <c r="S48" s="69"/>
      <c r="T48" s="69"/>
      <c r="U48" s="69"/>
    </row>
    <row r="49" spans="2:21" x14ac:dyDescent="0.25">
      <c r="B49" s="69"/>
      <c r="C49" s="69"/>
      <c r="D49" s="69"/>
      <c r="E49" s="69"/>
      <c r="F49" s="69"/>
      <c r="G49" s="69"/>
      <c r="H49" s="69"/>
      <c r="I49" s="69"/>
      <c r="J49" s="69"/>
      <c r="K49" s="69"/>
      <c r="L49" s="69"/>
      <c r="M49" s="69"/>
      <c r="N49" s="69"/>
      <c r="O49" s="69"/>
      <c r="P49" s="69"/>
      <c r="Q49" s="69"/>
      <c r="R49" s="69"/>
      <c r="S49" s="69"/>
      <c r="T49" s="69"/>
      <c r="U49" s="69"/>
    </row>
    <row r="50" spans="2:21" x14ac:dyDescent="0.25">
      <c r="B50"/>
      <c r="C50"/>
      <c r="D50"/>
      <c r="E50"/>
      <c r="F50"/>
      <c r="G50"/>
      <c r="H50"/>
      <c r="I50"/>
      <c r="J50"/>
      <c r="K50" s="73"/>
      <c r="L50" s="73"/>
      <c r="M50" s="74"/>
      <c r="N50" s="74"/>
      <c r="O50"/>
      <c r="P50"/>
      <c r="Q50"/>
      <c r="R50"/>
      <c r="S50"/>
      <c r="T50"/>
      <c r="U50"/>
    </row>
    <row r="51" spans="2:21" ht="19.5" customHeight="1" x14ac:dyDescent="0.25">
      <c r="B51"/>
      <c r="C51"/>
      <c r="D51"/>
      <c r="E51"/>
      <c r="F51"/>
      <c r="G51"/>
      <c r="H51"/>
      <c r="I51"/>
      <c r="J51"/>
      <c r="K51" s="75"/>
      <c r="L51" s="75"/>
      <c r="M51" s="75"/>
      <c r="N51" s="75"/>
      <c r="O51"/>
      <c r="P51"/>
      <c r="Q51"/>
      <c r="R51"/>
      <c r="S51"/>
      <c r="T51"/>
      <c r="U51"/>
    </row>
    <row r="54" spans="2:21" x14ac:dyDescent="0.25">
      <c r="M54" s="103"/>
    </row>
  </sheetData>
  <mergeCells count="8">
    <mergeCell ref="C3:L3"/>
    <mergeCell ref="D48:Q48"/>
    <mergeCell ref="B38:C48"/>
    <mergeCell ref="D39:Q39"/>
    <mergeCell ref="D42:Q42"/>
    <mergeCell ref="C4:T4"/>
    <mergeCell ref="C5:T5"/>
    <mergeCell ref="C6:T6"/>
  </mergeCells>
  <pageMargins left="0.7" right="0.7" top="0.75" bottom="0.75" header="0.3" footer="0.3"/>
  <pageSetup scale="67"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28BA-8C9F-4B0C-A45D-4910F528EAB0}">
  <sheetPr>
    <tabColor rgb="FFFFFF00"/>
  </sheetPr>
  <dimension ref="B2:G7"/>
  <sheetViews>
    <sheetView workbookViewId="0">
      <selection activeCell="B2" sqref="B2:G7"/>
    </sheetView>
  </sheetViews>
  <sheetFormatPr defaultRowHeight="15" x14ac:dyDescent="0.25"/>
  <sheetData>
    <row r="2" spans="2:7" x14ac:dyDescent="0.25">
      <c r="B2" s="550" t="s">
        <v>560</v>
      </c>
      <c r="C2" s="550"/>
      <c r="D2" s="550"/>
      <c r="E2" s="550"/>
      <c r="F2" s="550"/>
      <c r="G2" s="550"/>
    </row>
    <row r="3" spans="2:7" ht="15.75" thickBot="1" x14ac:dyDescent="0.3">
      <c r="B3" s="550" t="s">
        <v>561</v>
      </c>
      <c r="C3" s="550"/>
      <c r="D3" s="550"/>
      <c r="E3" s="550"/>
      <c r="F3" s="550"/>
      <c r="G3" s="550"/>
    </row>
    <row r="4" spans="2:7" x14ac:dyDescent="0.25">
      <c r="B4" s="559"/>
      <c r="C4" s="561" t="s">
        <v>562</v>
      </c>
      <c r="D4" s="561"/>
      <c r="E4" s="554" t="s">
        <v>563</v>
      </c>
      <c r="F4" s="554"/>
      <c r="G4" s="562" t="s">
        <v>564</v>
      </c>
    </row>
    <row r="5" spans="2:7" x14ac:dyDescent="0.25">
      <c r="B5" s="560"/>
      <c r="C5" s="91" t="s">
        <v>565</v>
      </c>
      <c r="D5" s="91" t="s">
        <v>566</v>
      </c>
      <c r="E5" s="91" t="s">
        <v>565</v>
      </c>
      <c r="F5" s="91" t="s">
        <v>566</v>
      </c>
      <c r="G5" s="563"/>
    </row>
    <row r="6" spans="2:7" x14ac:dyDescent="0.25">
      <c r="B6" s="227" t="s">
        <v>567</v>
      </c>
      <c r="C6" s="208" t="s">
        <v>568</v>
      </c>
      <c r="D6" s="208" t="s">
        <v>569</v>
      </c>
      <c r="E6" s="208" t="s">
        <v>569</v>
      </c>
      <c r="F6" s="208" t="s">
        <v>570</v>
      </c>
      <c r="G6" s="93" t="s">
        <v>570</v>
      </c>
    </row>
    <row r="7" spans="2:7" ht="15.75" thickBot="1" x14ac:dyDescent="0.3">
      <c r="B7" s="97" t="s">
        <v>571</v>
      </c>
      <c r="C7" s="221" t="s">
        <v>570</v>
      </c>
      <c r="D7" s="221" t="s">
        <v>572</v>
      </c>
      <c r="E7" s="221" t="s">
        <v>570</v>
      </c>
      <c r="F7" s="221" t="s">
        <v>572</v>
      </c>
      <c r="G7" s="222" t="s">
        <v>570</v>
      </c>
    </row>
  </sheetData>
  <mergeCells count="6">
    <mergeCell ref="B2:G2"/>
    <mergeCell ref="B3:G3"/>
    <mergeCell ref="B4:B5"/>
    <mergeCell ref="C4:D4"/>
    <mergeCell ref="E4:F4"/>
    <mergeCell ref="G4: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C1DE-3689-4546-9C12-C6B0DD87376B}">
  <sheetPr>
    <tabColor rgb="FFFFFF00"/>
  </sheetPr>
  <dimension ref="B2:C23"/>
  <sheetViews>
    <sheetView workbookViewId="0">
      <selection activeCell="B2" sqref="B2:C23"/>
    </sheetView>
  </sheetViews>
  <sheetFormatPr defaultRowHeight="15" x14ac:dyDescent="0.25"/>
  <cols>
    <col min="2" max="2" width="33.28515625" customWidth="1"/>
    <col min="3" max="3" width="12.7109375" customWidth="1"/>
  </cols>
  <sheetData>
    <row r="2" spans="2:3" x14ac:dyDescent="0.25">
      <c r="B2" s="550" t="s">
        <v>573</v>
      </c>
      <c r="C2" s="550"/>
    </row>
    <row r="3" spans="2:3" ht="32.25" customHeight="1" x14ac:dyDescent="0.25">
      <c r="B3" s="550" t="s">
        <v>574</v>
      </c>
      <c r="C3" s="550"/>
    </row>
    <row r="4" spans="2:3" x14ac:dyDescent="0.25">
      <c r="B4" s="205" t="s">
        <v>575</v>
      </c>
      <c r="C4" s="215" t="s">
        <v>576</v>
      </c>
    </row>
    <row r="5" spans="2:3" x14ac:dyDescent="0.25">
      <c r="B5" s="205" t="s">
        <v>577</v>
      </c>
      <c r="C5" s="215" t="s">
        <v>557</v>
      </c>
    </row>
    <row r="6" spans="2:3" x14ac:dyDescent="0.25">
      <c r="B6" s="205" t="s">
        <v>578</v>
      </c>
      <c r="C6" s="215" t="s">
        <v>579</v>
      </c>
    </row>
    <row r="7" spans="2:3" x14ac:dyDescent="0.25">
      <c r="B7" s="205" t="s">
        <v>580</v>
      </c>
      <c r="C7" s="215" t="s">
        <v>581</v>
      </c>
    </row>
    <row r="8" spans="2:3" ht="30" x14ac:dyDescent="0.25">
      <c r="B8" s="205" t="s">
        <v>582</v>
      </c>
      <c r="C8" s="215" t="s">
        <v>583</v>
      </c>
    </row>
    <row r="9" spans="2:3" ht="105" x14ac:dyDescent="0.25">
      <c r="B9" s="109" t="s">
        <v>584</v>
      </c>
      <c r="C9" s="110" t="s">
        <v>585</v>
      </c>
    </row>
    <row r="10" spans="2:3" ht="17.25" x14ac:dyDescent="0.25">
      <c r="B10" s="205" t="s">
        <v>586</v>
      </c>
      <c r="C10" s="215" t="s">
        <v>587</v>
      </c>
    </row>
    <row r="11" spans="2:3" ht="46.5" customHeight="1" x14ac:dyDescent="0.25">
      <c r="B11" s="205" t="s">
        <v>588</v>
      </c>
      <c r="C11" s="215" t="s">
        <v>589</v>
      </c>
    </row>
    <row r="12" spans="2:3" ht="75" x14ac:dyDescent="0.25">
      <c r="B12" s="109" t="s">
        <v>590</v>
      </c>
      <c r="C12" s="110" t="s">
        <v>591</v>
      </c>
    </row>
    <row r="13" spans="2:3" ht="32.25" x14ac:dyDescent="0.25">
      <c r="B13" s="109" t="s">
        <v>592</v>
      </c>
      <c r="C13" s="110" t="s">
        <v>593</v>
      </c>
    </row>
    <row r="14" spans="2:3" ht="45" x14ac:dyDescent="0.25">
      <c r="B14" s="109" t="s">
        <v>594</v>
      </c>
      <c r="C14" s="110" t="s">
        <v>595</v>
      </c>
    </row>
    <row r="15" spans="2:3" ht="75" x14ac:dyDescent="0.25">
      <c r="B15" s="205" t="s">
        <v>596</v>
      </c>
      <c r="C15" s="215" t="s">
        <v>597</v>
      </c>
    </row>
    <row r="16" spans="2:3" x14ac:dyDescent="0.25">
      <c r="B16" s="220" t="s">
        <v>598</v>
      </c>
    </row>
    <row r="17" spans="2:3" x14ac:dyDescent="0.25">
      <c r="B17" s="220" t="s">
        <v>599</v>
      </c>
    </row>
    <row r="18" spans="2:3" ht="88.5" customHeight="1" x14ac:dyDescent="0.25">
      <c r="B18" s="551" t="s">
        <v>600</v>
      </c>
      <c r="C18" s="551"/>
    </row>
    <row r="19" spans="2:3" ht="101.25" customHeight="1" x14ac:dyDescent="0.25">
      <c r="B19" s="551" t="s">
        <v>601</v>
      </c>
      <c r="C19" s="551"/>
    </row>
    <row r="20" spans="2:3" ht="101.25" customHeight="1" x14ac:dyDescent="0.25">
      <c r="B20" s="551" t="s">
        <v>602</v>
      </c>
      <c r="C20" s="551"/>
    </row>
    <row r="21" spans="2:3" ht="83.25" customHeight="1" x14ac:dyDescent="0.25">
      <c r="B21" s="551" t="s">
        <v>603</v>
      </c>
      <c r="C21" s="551"/>
    </row>
    <row r="22" spans="2:3" ht="66.75" customHeight="1" x14ac:dyDescent="0.25">
      <c r="B22" s="551" t="s">
        <v>604</v>
      </c>
      <c r="C22" s="551"/>
    </row>
    <row r="23" spans="2:3" ht="57.75" customHeight="1" x14ac:dyDescent="0.25">
      <c r="B23" s="551" t="s">
        <v>605</v>
      </c>
      <c r="C23" s="551"/>
    </row>
  </sheetData>
  <mergeCells count="8">
    <mergeCell ref="B22:C22"/>
    <mergeCell ref="B23:C23"/>
    <mergeCell ref="B2:C2"/>
    <mergeCell ref="B3:C3"/>
    <mergeCell ref="B18:C18"/>
    <mergeCell ref="B19:C19"/>
    <mergeCell ref="B20:C20"/>
    <mergeCell ref="B21:C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BAB3-F8A2-45D7-9B3F-B28E98ECD47E}">
  <sheetPr>
    <tabColor rgb="FFFFFF00"/>
  </sheetPr>
  <dimension ref="B2:C21"/>
  <sheetViews>
    <sheetView workbookViewId="0">
      <selection activeCell="B2" sqref="B2:C21"/>
    </sheetView>
  </sheetViews>
  <sheetFormatPr defaultRowHeight="15" x14ac:dyDescent="0.25"/>
  <cols>
    <col min="2" max="2" width="22.28515625" customWidth="1"/>
  </cols>
  <sheetData>
    <row r="2" spans="2:3" x14ac:dyDescent="0.25">
      <c r="B2" s="550" t="s">
        <v>606</v>
      </c>
      <c r="C2" s="550"/>
    </row>
    <row r="3" spans="2:3" ht="54" customHeight="1" thickBot="1" x14ac:dyDescent="0.3">
      <c r="B3" s="564" t="s">
        <v>607</v>
      </c>
      <c r="C3" s="564"/>
    </row>
    <row r="4" spans="2:3" ht="30" x14ac:dyDescent="0.25">
      <c r="B4" s="224" t="s">
        <v>608</v>
      </c>
      <c r="C4" s="229" t="s">
        <v>609</v>
      </c>
    </row>
    <row r="5" spans="2:3" x14ac:dyDescent="0.25">
      <c r="B5" s="225" t="s">
        <v>577</v>
      </c>
      <c r="C5" s="93" t="s">
        <v>557</v>
      </c>
    </row>
    <row r="6" spans="2:3" ht="32.25" x14ac:dyDescent="0.25">
      <c r="B6" s="225" t="s">
        <v>610</v>
      </c>
      <c r="C6" s="93" t="s">
        <v>579</v>
      </c>
    </row>
    <row r="7" spans="2:3" x14ac:dyDescent="0.25">
      <c r="B7" s="225" t="s">
        <v>611</v>
      </c>
      <c r="C7" s="93" t="s">
        <v>612</v>
      </c>
    </row>
    <row r="8" spans="2:3" ht="30" x14ac:dyDescent="0.25">
      <c r="B8" s="225" t="s">
        <v>613</v>
      </c>
      <c r="C8" s="93" t="s">
        <v>614</v>
      </c>
    </row>
    <row r="9" spans="2:3" ht="30" x14ac:dyDescent="0.25">
      <c r="B9" s="225" t="s">
        <v>615</v>
      </c>
      <c r="C9" s="93" t="s">
        <v>616</v>
      </c>
    </row>
    <row r="10" spans="2:3" ht="17.25" x14ac:dyDescent="0.25">
      <c r="B10" s="225" t="s">
        <v>617</v>
      </c>
      <c r="C10" s="93" t="s">
        <v>618</v>
      </c>
    </row>
    <row r="11" spans="2:3" ht="23.25" customHeight="1" x14ac:dyDescent="0.25">
      <c r="B11" s="225" t="s">
        <v>619</v>
      </c>
      <c r="C11" s="93" t="s">
        <v>620</v>
      </c>
    </row>
    <row r="12" spans="2:3" ht="40.5" customHeight="1" x14ac:dyDescent="0.25">
      <c r="B12" s="225" t="s">
        <v>621</v>
      </c>
      <c r="C12" s="93" t="s">
        <v>622</v>
      </c>
    </row>
    <row r="13" spans="2:3" ht="37.5" customHeight="1" x14ac:dyDescent="0.25">
      <c r="B13" s="225" t="s">
        <v>623</v>
      </c>
      <c r="C13" s="93" t="s">
        <v>624</v>
      </c>
    </row>
    <row r="14" spans="2:3" ht="30" x14ac:dyDescent="0.25">
      <c r="B14" s="225" t="s">
        <v>625</v>
      </c>
      <c r="C14" s="93" t="s">
        <v>626</v>
      </c>
    </row>
    <row r="15" spans="2:3" ht="34.5" customHeight="1" thickBot="1" x14ac:dyDescent="0.3">
      <c r="B15" s="228" t="s">
        <v>627</v>
      </c>
      <c r="C15" s="222" t="s">
        <v>622</v>
      </c>
    </row>
    <row r="16" spans="2:3" x14ac:dyDescent="0.25">
      <c r="B16" s="565" t="s">
        <v>598</v>
      </c>
      <c r="C16" s="565"/>
    </row>
    <row r="17" spans="2:3" x14ac:dyDescent="0.25">
      <c r="B17" s="551" t="s">
        <v>628</v>
      </c>
      <c r="C17" s="551"/>
    </row>
    <row r="18" spans="2:3" x14ac:dyDescent="0.25">
      <c r="B18" s="551" t="s">
        <v>599</v>
      </c>
      <c r="C18" s="551"/>
    </row>
    <row r="19" spans="2:3" ht="57.75" customHeight="1" x14ac:dyDescent="0.25">
      <c r="B19" s="551" t="s">
        <v>629</v>
      </c>
      <c r="C19" s="551"/>
    </row>
    <row r="20" spans="2:3" ht="58.5" customHeight="1" x14ac:dyDescent="0.25">
      <c r="B20" s="551" t="s">
        <v>630</v>
      </c>
      <c r="C20" s="551"/>
    </row>
    <row r="21" spans="2:3" ht="46.5" customHeight="1" x14ac:dyDescent="0.25">
      <c r="B21" s="551" t="s">
        <v>631</v>
      </c>
      <c r="C21" s="551"/>
    </row>
  </sheetData>
  <mergeCells count="8">
    <mergeCell ref="B20:C20"/>
    <mergeCell ref="B21:C21"/>
    <mergeCell ref="B2:C2"/>
    <mergeCell ref="B3:C3"/>
    <mergeCell ref="B16:C16"/>
    <mergeCell ref="B17:C17"/>
    <mergeCell ref="B18:C18"/>
    <mergeCell ref="B19:C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3E0D-1E69-494B-9EEB-09AAFF3A2439}">
  <sheetPr>
    <tabColor rgb="FFFFFF00"/>
  </sheetPr>
  <dimension ref="B2:C30"/>
  <sheetViews>
    <sheetView workbookViewId="0">
      <selection activeCell="B2" sqref="B2:C30"/>
    </sheetView>
  </sheetViews>
  <sheetFormatPr defaultRowHeight="15" x14ac:dyDescent="0.25"/>
  <cols>
    <col min="2" max="2" width="17.28515625" customWidth="1"/>
    <col min="3" max="3" width="30.28515625" customWidth="1"/>
  </cols>
  <sheetData>
    <row r="2" spans="2:3" ht="56.45" customHeight="1" thickBot="1" x14ac:dyDescent="0.3">
      <c r="B2" s="567" t="s">
        <v>632</v>
      </c>
      <c r="C2" s="567"/>
    </row>
    <row r="3" spans="2:3" ht="45" x14ac:dyDescent="0.25">
      <c r="B3" s="223" t="s">
        <v>633</v>
      </c>
      <c r="C3" s="96" t="s">
        <v>634</v>
      </c>
    </row>
    <row r="4" spans="2:3" ht="22.9" customHeight="1" x14ac:dyDescent="0.25">
      <c r="B4" s="558" t="s">
        <v>635</v>
      </c>
      <c r="C4" s="566"/>
    </row>
    <row r="5" spans="2:3" x14ac:dyDescent="0.25">
      <c r="B5" s="227" t="s">
        <v>636</v>
      </c>
      <c r="C5" s="93" t="s">
        <v>637</v>
      </c>
    </row>
    <row r="6" spans="2:3" x14ac:dyDescent="0.25">
      <c r="B6" s="227" t="s">
        <v>638</v>
      </c>
      <c r="C6" s="93" t="s">
        <v>639</v>
      </c>
    </row>
    <row r="7" spans="2:3" x14ac:dyDescent="0.25">
      <c r="B7" s="227" t="s">
        <v>640</v>
      </c>
      <c r="C7" s="93" t="s">
        <v>641</v>
      </c>
    </row>
    <row r="8" spans="2:3" x14ac:dyDescent="0.25">
      <c r="B8" s="558" t="s">
        <v>642</v>
      </c>
      <c r="C8" s="566"/>
    </row>
    <row r="9" spans="2:3" ht="30" x14ac:dyDescent="0.25">
      <c r="B9" s="227" t="s">
        <v>636</v>
      </c>
      <c r="C9" s="93" t="s">
        <v>643</v>
      </c>
    </row>
    <row r="10" spans="2:3" x14ac:dyDescent="0.25">
      <c r="B10" s="227" t="s">
        <v>638</v>
      </c>
      <c r="C10" s="93" t="s">
        <v>644</v>
      </c>
    </row>
    <row r="11" spans="2:3" ht="24" customHeight="1" x14ac:dyDescent="0.25">
      <c r="B11" s="558" t="s">
        <v>645</v>
      </c>
      <c r="C11" s="566"/>
    </row>
    <row r="12" spans="2:3" x14ac:dyDescent="0.25">
      <c r="B12" s="568" t="s">
        <v>646</v>
      </c>
      <c r="C12" s="93" t="s">
        <v>647</v>
      </c>
    </row>
    <row r="13" spans="2:3" ht="30" x14ac:dyDescent="0.25">
      <c r="B13" s="568"/>
      <c r="C13" s="93" t="s">
        <v>648</v>
      </c>
    </row>
    <row r="14" spans="2:3" ht="30" x14ac:dyDescent="0.25">
      <c r="B14" s="227" t="s">
        <v>649</v>
      </c>
      <c r="C14" s="93" t="s">
        <v>650</v>
      </c>
    </row>
    <row r="15" spans="2:3" ht="30" x14ac:dyDescent="0.25">
      <c r="B15" s="227" t="s">
        <v>651</v>
      </c>
      <c r="C15" s="93" t="s">
        <v>652</v>
      </c>
    </row>
    <row r="16" spans="2:3" ht="30" x14ac:dyDescent="0.25">
      <c r="B16" s="227" t="s">
        <v>653</v>
      </c>
      <c r="C16" s="93" t="s">
        <v>654</v>
      </c>
    </row>
    <row r="17" spans="2:3" ht="45" x14ac:dyDescent="0.25">
      <c r="B17" s="227" t="s">
        <v>655</v>
      </c>
      <c r="C17" s="93" t="s">
        <v>656</v>
      </c>
    </row>
    <row r="18" spans="2:3" ht="45" x14ac:dyDescent="0.25">
      <c r="B18" s="227" t="s">
        <v>657</v>
      </c>
      <c r="C18" s="93" t="s">
        <v>658</v>
      </c>
    </row>
    <row r="19" spans="2:3" ht="24" customHeight="1" x14ac:dyDescent="0.25">
      <c r="B19" s="558" t="s">
        <v>659</v>
      </c>
      <c r="C19" s="566"/>
    </row>
    <row r="20" spans="2:3" ht="30" x14ac:dyDescent="0.25">
      <c r="B20" s="227" t="s">
        <v>646</v>
      </c>
      <c r="C20" s="93" t="s">
        <v>660</v>
      </c>
    </row>
    <row r="21" spans="2:3" ht="30" x14ac:dyDescent="0.25">
      <c r="B21" s="227" t="s">
        <v>649</v>
      </c>
      <c r="C21" s="93" t="s">
        <v>661</v>
      </c>
    </row>
    <row r="22" spans="2:3" ht="30" x14ac:dyDescent="0.25">
      <c r="B22" s="227" t="s">
        <v>651</v>
      </c>
      <c r="C22" s="93" t="s">
        <v>662</v>
      </c>
    </row>
    <row r="23" spans="2:3" ht="30" x14ac:dyDescent="0.25">
      <c r="B23" s="227" t="s">
        <v>653</v>
      </c>
      <c r="C23" s="93" t="s">
        <v>663</v>
      </c>
    </row>
    <row r="24" spans="2:3" ht="30" x14ac:dyDescent="0.25">
      <c r="B24" s="227" t="s">
        <v>655</v>
      </c>
      <c r="C24" s="93" t="s">
        <v>664</v>
      </c>
    </row>
    <row r="25" spans="2:3" ht="45" x14ac:dyDescent="0.25">
      <c r="B25" s="227" t="s">
        <v>657</v>
      </c>
      <c r="C25" s="93" t="s">
        <v>665</v>
      </c>
    </row>
    <row r="26" spans="2:3" x14ac:dyDescent="0.25">
      <c r="B26" s="558" t="s">
        <v>666</v>
      </c>
      <c r="C26" s="566"/>
    </row>
    <row r="27" spans="2:3" ht="30" x14ac:dyDescent="0.25">
      <c r="B27" s="227" t="s">
        <v>646</v>
      </c>
      <c r="C27" s="93" t="s">
        <v>667</v>
      </c>
    </row>
    <row r="28" spans="2:3" ht="30.75" thickBot="1" x14ac:dyDescent="0.3">
      <c r="B28" s="97" t="s">
        <v>668</v>
      </c>
      <c r="C28" s="222" t="s">
        <v>669</v>
      </c>
    </row>
    <row r="29" spans="2:3" ht="28.9" customHeight="1" x14ac:dyDescent="0.25">
      <c r="B29" s="565" t="s">
        <v>670</v>
      </c>
      <c r="C29" s="565"/>
    </row>
    <row r="30" spans="2:3" x14ac:dyDescent="0.25">
      <c r="B30" s="551" t="s">
        <v>671</v>
      </c>
      <c r="C30" s="551"/>
    </row>
  </sheetData>
  <mergeCells count="9">
    <mergeCell ref="B26:C26"/>
    <mergeCell ref="B29:C29"/>
    <mergeCell ref="B30:C30"/>
    <mergeCell ref="B2:C2"/>
    <mergeCell ref="B4:C4"/>
    <mergeCell ref="B8:C8"/>
    <mergeCell ref="B11:C11"/>
    <mergeCell ref="B12:B13"/>
    <mergeCell ref="B19:C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3C8-1CEC-4665-95ED-FA1CFDB09564}">
  <sheetPr>
    <tabColor rgb="FFFFFF00"/>
  </sheetPr>
  <dimension ref="B2:D24"/>
  <sheetViews>
    <sheetView zoomScale="62" zoomScaleNormal="100" workbookViewId="0">
      <selection activeCell="C7" sqref="C7"/>
    </sheetView>
  </sheetViews>
  <sheetFormatPr defaultRowHeight="15" x14ac:dyDescent="0.25"/>
  <cols>
    <col min="2" max="2" width="48.42578125" bestFit="1" customWidth="1"/>
    <col min="3" max="3" width="67.140625" bestFit="1" customWidth="1"/>
    <col min="4" max="4" width="57" bestFit="1" customWidth="1"/>
  </cols>
  <sheetData>
    <row r="2" spans="2:4" ht="53.45" customHeight="1" thickBot="1" x14ac:dyDescent="0.3">
      <c r="B2" s="567" t="s">
        <v>672</v>
      </c>
      <c r="C2" s="567"/>
      <c r="D2" s="567"/>
    </row>
    <row r="3" spans="2:4" ht="15.75" thickBot="1" x14ac:dyDescent="0.3">
      <c r="B3" s="111" t="s">
        <v>673</v>
      </c>
      <c r="C3" s="112" t="s">
        <v>674</v>
      </c>
      <c r="D3" s="113" t="s">
        <v>675</v>
      </c>
    </row>
    <row r="4" spans="2:4" ht="75.75" thickBot="1" x14ac:dyDescent="0.3">
      <c r="B4" s="114" t="s">
        <v>676</v>
      </c>
      <c r="C4" s="115" t="s">
        <v>677</v>
      </c>
      <c r="D4" s="116" t="s">
        <v>678</v>
      </c>
    </row>
    <row r="5" spans="2:4" ht="129.75" customHeight="1" thickBot="1" x14ac:dyDescent="0.3">
      <c r="B5" s="117" t="s">
        <v>679</v>
      </c>
      <c r="C5" s="115" t="s">
        <v>680</v>
      </c>
      <c r="D5" s="116" t="s">
        <v>681</v>
      </c>
    </row>
    <row r="6" spans="2:4" ht="243.75" customHeight="1" thickBot="1" x14ac:dyDescent="0.3">
      <c r="B6" s="117" t="s">
        <v>682</v>
      </c>
      <c r="C6" s="115" t="s">
        <v>683</v>
      </c>
      <c r="D6" s="116" t="s">
        <v>684</v>
      </c>
    </row>
    <row r="7" spans="2:4" ht="49.5" customHeight="1" thickBot="1" x14ac:dyDescent="0.3">
      <c r="B7" s="117" t="s">
        <v>685</v>
      </c>
      <c r="C7" s="115" t="s">
        <v>686</v>
      </c>
      <c r="D7" s="116" t="s">
        <v>687</v>
      </c>
    </row>
    <row r="8" spans="2:4" ht="46.5" customHeight="1" thickBot="1" x14ac:dyDescent="0.3">
      <c r="B8" s="117" t="s">
        <v>688</v>
      </c>
      <c r="C8" s="115" t="s">
        <v>689</v>
      </c>
      <c r="D8" s="116" t="s">
        <v>690</v>
      </c>
    </row>
    <row r="9" spans="2:4" ht="81" customHeight="1" thickBot="1" x14ac:dyDescent="0.3">
      <c r="B9" s="117" t="s">
        <v>691</v>
      </c>
      <c r="C9" s="115" t="s">
        <v>692</v>
      </c>
      <c r="D9" s="116" t="s">
        <v>693</v>
      </c>
    </row>
    <row r="10" spans="2:4" ht="82.5" customHeight="1" thickBot="1" x14ac:dyDescent="0.3">
      <c r="B10" s="117" t="s">
        <v>694</v>
      </c>
      <c r="C10" s="115" t="s">
        <v>695</v>
      </c>
      <c r="D10" s="116" t="s">
        <v>696</v>
      </c>
    </row>
    <row r="11" spans="2:4" ht="135.75" thickBot="1" x14ac:dyDescent="0.3">
      <c r="B11" s="117" t="s">
        <v>697</v>
      </c>
      <c r="C11" s="115" t="s">
        <v>698</v>
      </c>
      <c r="D11" s="116" t="s">
        <v>699</v>
      </c>
    </row>
    <row r="12" spans="2:4" ht="109.5" customHeight="1" thickBot="1" x14ac:dyDescent="0.3">
      <c r="B12" s="117" t="s">
        <v>700</v>
      </c>
      <c r="C12" s="115" t="s">
        <v>701</v>
      </c>
      <c r="D12" s="116" t="s">
        <v>702</v>
      </c>
    </row>
    <row r="13" spans="2:4" ht="66.75" customHeight="1" thickBot="1" x14ac:dyDescent="0.3">
      <c r="B13" s="117" t="s">
        <v>703</v>
      </c>
      <c r="C13" s="115" t="s">
        <v>704</v>
      </c>
      <c r="D13" s="116" t="s">
        <v>705</v>
      </c>
    </row>
    <row r="14" spans="2:4" ht="49.5" customHeight="1" thickBot="1" x14ac:dyDescent="0.3">
      <c r="B14" s="117" t="s">
        <v>706</v>
      </c>
      <c r="C14" s="115" t="s">
        <v>707</v>
      </c>
      <c r="D14" s="116" t="s">
        <v>708</v>
      </c>
    </row>
    <row r="15" spans="2:4" ht="53.25" customHeight="1" thickBot="1" x14ac:dyDescent="0.3">
      <c r="B15" s="117" t="s">
        <v>709</v>
      </c>
      <c r="C15" s="115" t="s">
        <v>710</v>
      </c>
      <c r="D15" s="116" t="s">
        <v>711</v>
      </c>
    </row>
    <row r="16" spans="2:4" ht="88.5" customHeight="1" thickBot="1" x14ac:dyDescent="0.3">
      <c r="B16" s="117" t="s">
        <v>712</v>
      </c>
      <c r="C16" s="115" t="s">
        <v>713</v>
      </c>
      <c r="D16" s="116" t="s">
        <v>714</v>
      </c>
    </row>
    <row r="17" spans="2:4" ht="118.5" customHeight="1" thickBot="1" x14ac:dyDescent="0.3">
      <c r="B17" s="117" t="s">
        <v>715</v>
      </c>
      <c r="C17" s="115" t="s">
        <v>716</v>
      </c>
      <c r="D17" s="116" t="s">
        <v>717</v>
      </c>
    </row>
    <row r="18" spans="2:4" ht="143.25" customHeight="1" thickBot="1" x14ac:dyDescent="0.3">
      <c r="B18" s="117" t="s">
        <v>718</v>
      </c>
      <c r="C18" s="115" t="s">
        <v>719</v>
      </c>
      <c r="D18" s="116" t="s">
        <v>720</v>
      </c>
    </row>
    <row r="19" spans="2:4" ht="24.75" customHeight="1" x14ac:dyDescent="0.25">
      <c r="B19" s="559" t="s">
        <v>721</v>
      </c>
      <c r="C19" s="572" t="s">
        <v>722</v>
      </c>
      <c r="D19" s="574" t="s">
        <v>723</v>
      </c>
    </row>
    <row r="20" spans="2:4" ht="27" customHeight="1" thickBot="1" x14ac:dyDescent="0.3">
      <c r="B20" s="571"/>
      <c r="C20" s="573"/>
      <c r="D20" s="575"/>
    </row>
    <row r="21" spans="2:4" ht="34.5" customHeight="1" x14ac:dyDescent="0.25">
      <c r="B21" s="559" t="s">
        <v>724</v>
      </c>
      <c r="C21" s="572" t="s">
        <v>725</v>
      </c>
      <c r="D21" s="576" t="s">
        <v>726</v>
      </c>
    </row>
    <row r="22" spans="2:4" ht="15.75" thickBot="1" x14ac:dyDescent="0.3">
      <c r="B22" s="571"/>
      <c r="C22" s="573"/>
      <c r="D22" s="553"/>
    </row>
    <row r="23" spans="2:4" ht="165.75" thickBot="1" x14ac:dyDescent="0.3">
      <c r="B23" s="117" t="s">
        <v>727</v>
      </c>
      <c r="C23" s="115" t="s">
        <v>728</v>
      </c>
      <c r="D23" s="116" t="s">
        <v>729</v>
      </c>
    </row>
    <row r="24" spans="2:4" ht="49.5" customHeight="1" x14ac:dyDescent="0.25">
      <c r="B24" s="569" t="s">
        <v>730</v>
      </c>
      <c r="C24" s="570"/>
      <c r="D24" s="570"/>
    </row>
  </sheetData>
  <mergeCells count="8">
    <mergeCell ref="B24:D24"/>
    <mergeCell ref="B2:D2"/>
    <mergeCell ref="B19:B20"/>
    <mergeCell ref="C19:C20"/>
    <mergeCell ref="D19:D20"/>
    <mergeCell ref="B21:B22"/>
    <mergeCell ref="C21:C22"/>
    <mergeCell ref="D21:D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A156"/>
  <sheetViews>
    <sheetView tabSelected="1" topLeftCell="A31" zoomScaleNormal="100" zoomScaleSheetLayoutView="25" zoomScalePageLayoutView="14" workbookViewId="0">
      <selection activeCell="F46" sqref="F46"/>
    </sheetView>
  </sheetViews>
  <sheetFormatPr defaultColWidth="8.7109375" defaultRowHeight="15" x14ac:dyDescent="0.25"/>
  <cols>
    <col min="1" max="1" width="13" style="1" customWidth="1"/>
    <col min="2" max="2" width="17.5703125" style="1" customWidth="1"/>
    <col min="3" max="3" width="18.140625" style="1" customWidth="1"/>
    <col min="4" max="4" width="18.28515625" style="1" customWidth="1"/>
    <col min="5" max="5" width="21.140625" style="1" customWidth="1"/>
    <col min="6" max="6" width="41" style="1" customWidth="1"/>
    <col min="7" max="7" width="25.7109375" style="1" customWidth="1"/>
    <col min="8" max="8" width="23.28515625" style="1" customWidth="1"/>
    <col min="9" max="9" width="26.7109375" style="1" customWidth="1"/>
    <col min="10" max="10" width="26" style="1" customWidth="1"/>
    <col min="11" max="11" width="26.5703125" style="1" customWidth="1"/>
    <col min="12" max="12" width="12.28515625" style="1" customWidth="1"/>
    <col min="13" max="14" width="11.7109375" style="1" customWidth="1"/>
    <col min="15" max="16384" width="8.7109375" style="1"/>
  </cols>
  <sheetData>
    <row r="1" spans="1:11" ht="65.25" customHeight="1" x14ac:dyDescent="0.25">
      <c r="A1" s="315" t="s">
        <v>13</v>
      </c>
      <c r="B1" s="315"/>
      <c r="C1" s="315"/>
      <c r="D1" s="315"/>
      <c r="E1" s="315"/>
      <c r="F1" s="315"/>
      <c r="G1" s="315"/>
      <c r="H1" s="315"/>
      <c r="I1" s="6"/>
      <c r="J1" s="314" t="s">
        <v>14</v>
      </c>
      <c r="K1" s="314"/>
    </row>
    <row r="2" spans="1:11" ht="45.75" customHeight="1" x14ac:dyDescent="0.25">
      <c r="A2" s="408" t="s">
        <v>15</v>
      </c>
      <c r="B2" s="408"/>
      <c r="C2" s="408"/>
      <c r="D2" s="408"/>
      <c r="E2" s="408"/>
      <c r="F2" s="408"/>
      <c r="G2" s="408"/>
      <c r="H2" s="408"/>
      <c r="I2" s="408"/>
      <c r="J2" s="408"/>
      <c r="K2" s="408"/>
    </row>
    <row r="3" spans="1:11" ht="13.5" customHeight="1" x14ac:dyDescent="0.25">
      <c r="A3" s="194"/>
      <c r="B3" s="194"/>
      <c r="C3" s="194"/>
      <c r="D3" s="194"/>
      <c r="E3" s="194"/>
      <c r="F3" s="194"/>
      <c r="G3" s="194"/>
      <c r="H3" s="194"/>
      <c r="I3" s="194"/>
      <c r="J3" s="194"/>
      <c r="K3" s="194"/>
    </row>
    <row r="4" spans="1:11" ht="26.25" customHeight="1" x14ac:dyDescent="0.25">
      <c r="A4" s="318" t="s">
        <v>16</v>
      </c>
      <c r="B4" s="318"/>
      <c r="C4" s="444"/>
      <c r="D4" s="445"/>
      <c r="E4" s="445"/>
      <c r="F4" s="445"/>
      <c r="G4" s="445"/>
      <c r="H4" s="446"/>
      <c r="I4" s="4" t="s">
        <v>17</v>
      </c>
      <c r="J4" s="442"/>
      <c r="K4" s="443"/>
    </row>
    <row r="5" spans="1:11" ht="15" customHeight="1" x14ac:dyDescent="0.25">
      <c r="A5" s="319"/>
      <c r="B5" s="319"/>
      <c r="C5" s="319"/>
      <c r="D5" s="319"/>
      <c r="E5" s="319"/>
      <c r="F5" s="319"/>
      <c r="G5" s="319"/>
      <c r="H5" s="319"/>
      <c r="I5" s="319"/>
      <c r="J5" s="319"/>
      <c r="K5" s="319"/>
    </row>
    <row r="6" spans="1:11" ht="15.75" thickBot="1" x14ac:dyDescent="0.3">
      <c r="A6" s="216"/>
      <c r="B6" s="216"/>
      <c r="C6" s="216"/>
      <c r="D6" s="216"/>
      <c r="E6" s="216"/>
      <c r="F6" s="216"/>
    </row>
    <row r="7" spans="1:11" ht="18.75" customHeight="1" thickBot="1" x14ac:dyDescent="0.3">
      <c r="B7" s="376" t="s">
        <v>18</v>
      </c>
      <c r="C7" s="377"/>
      <c r="D7" s="377"/>
      <c r="E7" s="377"/>
      <c r="F7" s="378"/>
      <c r="G7" s="379" t="s">
        <v>19</v>
      </c>
      <c r="H7" s="380"/>
      <c r="I7" s="380"/>
      <c r="J7" s="380"/>
      <c r="K7" s="381"/>
    </row>
    <row r="8" spans="1:11" ht="19.5" customHeight="1" thickBot="1" x14ac:dyDescent="0.3">
      <c r="B8" s="388" t="s">
        <v>20</v>
      </c>
      <c r="C8" s="389"/>
      <c r="D8" s="389"/>
      <c r="E8" s="389"/>
      <c r="F8" s="390"/>
      <c r="G8" s="382"/>
      <c r="H8" s="383"/>
      <c r="I8" s="383"/>
      <c r="J8" s="383"/>
      <c r="K8" s="384"/>
    </row>
    <row r="9" spans="1:11" ht="24.75" customHeight="1" thickBot="1" x14ac:dyDescent="0.3">
      <c r="B9" s="376" t="s">
        <v>21</v>
      </c>
      <c r="C9" s="377"/>
      <c r="D9" s="377"/>
      <c r="E9" s="377"/>
      <c r="F9" s="378"/>
      <c r="G9" s="385"/>
      <c r="H9" s="386"/>
      <c r="I9" s="386"/>
      <c r="J9" s="386"/>
      <c r="K9" s="387"/>
    </row>
    <row r="10" spans="1:11" ht="24.75" customHeight="1" x14ac:dyDescent="0.25">
      <c r="B10" s="57"/>
      <c r="C10" s="57"/>
      <c r="D10" s="57"/>
      <c r="E10" s="57"/>
      <c r="F10" s="57"/>
      <c r="G10" s="202"/>
      <c r="H10" s="202"/>
      <c r="I10" s="202"/>
      <c r="J10" s="202"/>
      <c r="K10" s="202"/>
    </row>
    <row r="11" spans="1:11" ht="24.75" customHeight="1" x14ac:dyDescent="0.25">
      <c r="B11" s="417" t="s">
        <v>22</v>
      </c>
      <c r="C11" s="418"/>
      <c r="D11" s="419" t="s">
        <v>23</v>
      </c>
      <c r="E11" s="420"/>
      <c r="F11" s="420"/>
      <c r="G11" s="420"/>
      <c r="H11" s="420"/>
      <c r="I11" s="420"/>
      <c r="J11" s="420"/>
      <c r="K11" s="421"/>
    </row>
    <row r="12" spans="1:11" ht="24.75" customHeight="1" x14ac:dyDescent="0.25">
      <c r="B12" s="57"/>
      <c r="C12" s="57"/>
      <c r="D12" s="422"/>
      <c r="E12" s="423"/>
      <c r="F12" s="423"/>
      <c r="G12" s="423"/>
      <c r="H12" s="423"/>
      <c r="I12" s="423"/>
      <c r="J12" s="423"/>
      <c r="K12" s="424"/>
    </row>
    <row r="13" spans="1:11" ht="24.75" customHeight="1" x14ac:dyDescent="0.25">
      <c r="B13" s="57"/>
      <c r="C13" s="57"/>
      <c r="D13" s="425"/>
      <c r="E13" s="426"/>
      <c r="F13" s="426"/>
      <c r="G13" s="426"/>
      <c r="H13" s="426"/>
      <c r="I13" s="426"/>
      <c r="J13" s="426"/>
      <c r="K13" s="427"/>
    </row>
    <row r="14" spans="1:11" x14ac:dyDescent="0.25">
      <c r="A14" s="47"/>
      <c r="D14" s="216"/>
      <c r="E14" s="48"/>
      <c r="F14" s="48"/>
      <c r="G14" s="49"/>
    </row>
    <row r="15" spans="1:11" s="2" customFormat="1" ht="15" customHeight="1" x14ac:dyDescent="0.25">
      <c r="A15" s="361" t="s">
        <v>24</v>
      </c>
      <c r="B15" s="362"/>
      <c r="C15" s="362"/>
      <c r="D15" s="362"/>
      <c r="E15" s="362"/>
      <c r="F15" s="362"/>
      <c r="G15" s="362"/>
      <c r="H15" s="362"/>
      <c r="I15" s="362"/>
      <c r="J15" s="362"/>
      <c r="K15" s="363"/>
    </row>
    <row r="16" spans="1:11" ht="34.5" customHeight="1" x14ac:dyDescent="0.25">
      <c r="A16" s="322" t="s">
        <v>25</v>
      </c>
      <c r="B16" s="322" t="s">
        <v>26</v>
      </c>
      <c r="C16" s="50" t="s">
        <v>27</v>
      </c>
      <c r="D16" s="197" t="s">
        <v>28</v>
      </c>
      <c r="E16" s="391" t="s">
        <v>29</v>
      </c>
      <c r="F16" s="392"/>
      <c r="G16" s="393" t="s">
        <v>30</v>
      </c>
      <c r="H16" s="393"/>
      <c r="I16" s="394" t="s">
        <v>31</v>
      </c>
      <c r="J16" s="394"/>
      <c r="K16" s="197" t="s">
        <v>32</v>
      </c>
    </row>
    <row r="17" spans="1:13" ht="38.25" customHeight="1" x14ac:dyDescent="0.25">
      <c r="A17" s="322"/>
      <c r="B17" s="322"/>
      <c r="C17" s="52" t="s">
        <v>33</v>
      </c>
      <c r="D17" s="53" t="s">
        <v>34</v>
      </c>
      <c r="E17" s="395" t="s">
        <v>35</v>
      </c>
      <c r="F17" s="396"/>
      <c r="G17" s="54" t="s">
        <v>36</v>
      </c>
      <c r="H17" s="198"/>
      <c r="I17" s="397"/>
      <c r="J17" s="397"/>
      <c r="K17" s="42"/>
    </row>
    <row r="18" spans="1:13" x14ac:dyDescent="0.25">
      <c r="A18" s="56"/>
      <c r="B18" s="56"/>
      <c r="C18" s="57"/>
      <c r="D18" s="58"/>
      <c r="E18" s="59"/>
    </row>
    <row r="19" spans="1:13" ht="15" customHeight="1" x14ac:dyDescent="0.25">
      <c r="A19" s="361" t="s">
        <v>37</v>
      </c>
      <c r="B19" s="362"/>
      <c r="C19" s="362"/>
      <c r="D19" s="362"/>
      <c r="E19" s="362"/>
      <c r="F19" s="362"/>
      <c r="G19" s="362"/>
      <c r="H19" s="362"/>
      <c r="I19" s="362"/>
      <c r="J19" s="362"/>
      <c r="K19" s="363"/>
    </row>
    <row r="20" spans="1:13" ht="30" customHeight="1" x14ac:dyDescent="0.25">
      <c r="A20" s="322" t="s">
        <v>38</v>
      </c>
      <c r="B20" s="322" t="s">
        <v>26</v>
      </c>
      <c r="C20" s="51" t="s">
        <v>27</v>
      </c>
      <c r="D20" s="51" t="s">
        <v>39</v>
      </c>
      <c r="E20" s="391" t="s">
        <v>40</v>
      </c>
      <c r="F20" s="392"/>
      <c r="G20" s="393" t="s">
        <v>30</v>
      </c>
      <c r="H20" s="393"/>
      <c r="I20" s="394" t="s">
        <v>31</v>
      </c>
      <c r="J20" s="394"/>
      <c r="K20" s="197" t="s">
        <v>32</v>
      </c>
    </row>
    <row r="21" spans="1:13" ht="29.45" customHeight="1" x14ac:dyDescent="0.25">
      <c r="A21" s="322"/>
      <c r="B21" s="322"/>
      <c r="C21" s="409" t="s">
        <v>33</v>
      </c>
      <c r="D21" s="411" t="s">
        <v>41</v>
      </c>
      <c r="E21" s="413" t="s">
        <v>42</v>
      </c>
      <c r="F21" s="414"/>
      <c r="G21" s="60" t="s">
        <v>43</v>
      </c>
      <c r="H21" s="131"/>
      <c r="I21" s="441"/>
      <c r="J21" s="441"/>
      <c r="K21" s="61"/>
    </row>
    <row r="22" spans="1:13" ht="29.45" customHeight="1" x14ac:dyDescent="0.25">
      <c r="A22" s="322"/>
      <c r="B22" s="322"/>
      <c r="C22" s="410"/>
      <c r="D22" s="412"/>
      <c r="E22" s="415"/>
      <c r="F22" s="416"/>
      <c r="G22" s="62" t="s">
        <v>44</v>
      </c>
      <c r="H22" s="198"/>
      <c r="I22" s="397"/>
      <c r="J22" s="397"/>
      <c r="K22" s="55"/>
    </row>
    <row r="23" spans="1:13" x14ac:dyDescent="0.25">
      <c r="A23" s="56"/>
      <c r="B23" s="56"/>
      <c r="C23" s="56"/>
      <c r="D23" s="63"/>
      <c r="E23" s="64"/>
      <c r="F23" s="65"/>
    </row>
    <row r="24" spans="1:13" ht="17.25" customHeight="1" x14ac:dyDescent="0.25">
      <c r="A24" s="357" t="s">
        <v>45</v>
      </c>
      <c r="B24" s="358"/>
      <c r="C24" s="358"/>
      <c r="D24" s="358"/>
      <c r="E24" s="358"/>
      <c r="F24" s="358"/>
      <c r="G24" s="358"/>
      <c r="H24" s="358"/>
      <c r="I24" s="358"/>
      <c r="J24" s="358"/>
      <c r="K24" s="359"/>
    </row>
    <row r="25" spans="1:13" ht="32.25" customHeight="1" x14ac:dyDescent="0.25">
      <c r="A25" s="322" t="s">
        <v>46</v>
      </c>
      <c r="B25" s="322" t="s">
        <v>26</v>
      </c>
      <c r="C25" s="66" t="s">
        <v>27</v>
      </c>
      <c r="D25" s="436" t="s">
        <v>47</v>
      </c>
      <c r="E25" s="437"/>
      <c r="F25" s="438"/>
      <c r="G25" s="393" t="s">
        <v>30</v>
      </c>
      <c r="H25" s="393"/>
      <c r="I25" s="394" t="s">
        <v>31</v>
      </c>
      <c r="J25" s="394"/>
      <c r="K25" s="197" t="s">
        <v>32</v>
      </c>
    </row>
    <row r="26" spans="1:13" ht="134.44999999999999" customHeight="1" x14ac:dyDescent="0.25">
      <c r="A26" s="322"/>
      <c r="B26" s="322"/>
      <c r="C26" s="428" t="s">
        <v>33</v>
      </c>
      <c r="D26" s="430" t="s">
        <v>48</v>
      </c>
      <c r="E26" s="431"/>
      <c r="F26" s="432"/>
      <c r="G26" s="218" t="s">
        <v>49</v>
      </c>
      <c r="H26" s="131"/>
      <c r="I26" s="439"/>
      <c r="J26" s="440"/>
      <c r="K26" s="61"/>
    </row>
    <row r="27" spans="1:13" ht="134.44999999999999" customHeight="1" x14ac:dyDescent="0.25">
      <c r="A27" s="322"/>
      <c r="B27" s="322"/>
      <c r="C27" s="429"/>
      <c r="D27" s="433"/>
      <c r="E27" s="434"/>
      <c r="F27" s="435"/>
      <c r="G27" s="62" t="s">
        <v>44</v>
      </c>
      <c r="H27" s="131"/>
      <c r="I27" s="441"/>
      <c r="J27" s="441"/>
      <c r="K27" s="67"/>
    </row>
    <row r="28" spans="1:13" ht="39.75" customHeight="1" x14ac:dyDescent="0.25">
      <c r="A28" s="56"/>
      <c r="B28" s="57"/>
      <c r="C28" s="56"/>
      <c r="D28" s="56"/>
      <c r="E28" s="56"/>
      <c r="F28" s="56"/>
      <c r="H28" s="216"/>
      <c r="I28" s="48"/>
      <c r="J28" s="48"/>
      <c r="K28" s="216"/>
    </row>
    <row r="29" spans="1:13" s="2" customFormat="1" ht="75" customHeight="1" x14ac:dyDescent="0.25">
      <c r="A29" s="210" t="s">
        <v>50</v>
      </c>
      <c r="B29" s="196" t="s">
        <v>51</v>
      </c>
      <c r="C29" s="301" t="s">
        <v>52</v>
      </c>
      <c r="D29" s="302"/>
      <c r="E29" s="302"/>
      <c r="F29" s="303"/>
      <c r="G29" s="196" t="s">
        <v>53</v>
      </c>
      <c r="H29" s="322" t="s">
        <v>54</v>
      </c>
      <c r="I29" s="322"/>
      <c r="J29" s="322" t="s">
        <v>55</v>
      </c>
      <c r="K29" s="322"/>
      <c r="L29" s="3"/>
      <c r="M29" s="3"/>
    </row>
    <row r="30" spans="1:13" s="2" customFormat="1" ht="22.5" customHeight="1" x14ac:dyDescent="0.25">
      <c r="A30" s="357" t="s">
        <v>56</v>
      </c>
      <c r="B30" s="358"/>
      <c r="C30" s="358"/>
      <c r="D30" s="358"/>
      <c r="E30" s="358"/>
      <c r="F30" s="358"/>
      <c r="G30" s="358"/>
      <c r="H30" s="358"/>
      <c r="I30" s="358"/>
      <c r="J30" s="358"/>
      <c r="K30" s="359"/>
      <c r="L30" s="3"/>
      <c r="M30" s="3"/>
    </row>
    <row r="31" spans="1:13" s="2" customFormat="1" ht="398.25" customHeight="1" x14ac:dyDescent="0.25">
      <c r="A31" s="196" t="s">
        <v>57</v>
      </c>
      <c r="B31" s="196" t="s">
        <v>58</v>
      </c>
      <c r="C31" s="265" t="s">
        <v>59</v>
      </c>
      <c r="D31" s="266"/>
      <c r="E31" s="266"/>
      <c r="F31" s="267"/>
      <c r="G31" s="132"/>
      <c r="H31" s="261"/>
      <c r="I31" s="262"/>
      <c r="J31" s="339"/>
      <c r="K31" s="340"/>
      <c r="L31" s="3"/>
      <c r="M31" s="3"/>
    </row>
    <row r="32" spans="1:13" s="2" customFormat="1" ht="54.6" customHeight="1" x14ac:dyDescent="0.25">
      <c r="A32" s="211" t="s">
        <v>60</v>
      </c>
      <c r="B32" s="211" t="s">
        <v>61</v>
      </c>
      <c r="C32" s="244" t="s">
        <v>62</v>
      </c>
      <c r="D32" s="245"/>
      <c r="E32" s="245"/>
      <c r="F32" s="246"/>
      <c r="G32" s="132"/>
      <c r="H32" s="261"/>
      <c r="I32" s="262"/>
      <c r="J32" s="341"/>
      <c r="K32" s="342"/>
      <c r="L32" s="3"/>
      <c r="M32" s="3"/>
    </row>
    <row r="33" spans="1:15" s="2" customFormat="1" ht="45.75" customHeight="1" x14ac:dyDescent="0.25">
      <c r="A33" s="196" t="s">
        <v>63</v>
      </c>
      <c r="B33" s="196" t="s">
        <v>64</v>
      </c>
      <c r="C33" s="265" t="s">
        <v>65</v>
      </c>
      <c r="D33" s="266"/>
      <c r="E33" s="266"/>
      <c r="F33" s="267"/>
      <c r="G33" s="132"/>
      <c r="H33" s="261"/>
      <c r="I33" s="262"/>
      <c r="J33" s="343" t="s">
        <v>66</v>
      </c>
      <c r="K33" s="344"/>
      <c r="L33" s="3"/>
      <c r="M33" s="3"/>
    </row>
    <row r="34" spans="1:15" s="2" customFormat="1" ht="15" customHeight="1" x14ac:dyDescent="0.25">
      <c r="A34" s="345" t="s">
        <v>67</v>
      </c>
      <c r="B34" s="346"/>
      <c r="C34" s="346"/>
      <c r="D34" s="346"/>
      <c r="E34" s="346"/>
      <c r="F34" s="346"/>
      <c r="G34" s="346"/>
      <c r="H34" s="346"/>
      <c r="I34" s="346"/>
      <c r="J34" s="346"/>
      <c r="K34" s="347"/>
    </row>
    <row r="35" spans="1:15" s="2" customFormat="1" ht="70.5" customHeight="1" x14ac:dyDescent="0.25">
      <c r="A35" s="37" t="s">
        <v>68</v>
      </c>
      <c r="B35" s="37" t="s">
        <v>69</v>
      </c>
      <c r="C35" s="348" t="s">
        <v>70</v>
      </c>
      <c r="D35" s="349"/>
      <c r="E35" s="349"/>
      <c r="F35" s="350"/>
      <c r="G35" s="133"/>
      <c r="H35" s="271"/>
      <c r="I35" s="272"/>
      <c r="J35" s="398"/>
      <c r="K35" s="399"/>
      <c r="L35" s="45"/>
    </row>
    <row r="36" spans="1:15" s="2" customFormat="1" ht="77.25" customHeight="1" x14ac:dyDescent="0.25">
      <c r="A36" s="196" t="s">
        <v>71</v>
      </c>
      <c r="B36" s="196" t="s">
        <v>72</v>
      </c>
      <c r="C36" s="400" t="s">
        <v>73</v>
      </c>
      <c r="D36" s="401"/>
      <c r="E36" s="401"/>
      <c r="F36" s="402"/>
      <c r="G36" s="132"/>
      <c r="H36" s="261"/>
      <c r="I36" s="262"/>
      <c r="J36" s="403"/>
      <c r="K36" s="404"/>
    </row>
    <row r="37" spans="1:15" ht="137.25" customHeight="1" x14ac:dyDescent="0.25">
      <c r="A37" s="37" t="s">
        <v>74</v>
      </c>
      <c r="B37" s="37" t="s">
        <v>75</v>
      </c>
      <c r="C37" s="348" t="s">
        <v>76</v>
      </c>
      <c r="D37" s="349"/>
      <c r="E37" s="349"/>
      <c r="F37" s="350"/>
      <c r="G37" s="133"/>
      <c r="H37" s="271"/>
      <c r="I37" s="272"/>
      <c r="J37" s="338"/>
      <c r="K37" s="338"/>
      <c r="L37" s="217" t="s">
        <v>77</v>
      </c>
      <c r="M37" s="217" t="s">
        <v>78</v>
      </c>
      <c r="N37" s="217" t="s">
        <v>79</v>
      </c>
      <c r="O37" s="90"/>
    </row>
    <row r="38" spans="1:15" s="2" customFormat="1" ht="39" customHeight="1" x14ac:dyDescent="0.25">
      <c r="A38" s="322" t="s">
        <v>80</v>
      </c>
      <c r="B38" s="322" t="s">
        <v>81</v>
      </c>
      <c r="C38" s="322" t="s">
        <v>82</v>
      </c>
      <c r="D38" s="322"/>
      <c r="E38" s="322"/>
      <c r="F38" s="9">
        <v>0.27</v>
      </c>
      <c r="G38" s="132"/>
      <c r="H38" s="320"/>
      <c r="I38" s="321"/>
      <c r="J38" s="279"/>
      <c r="K38" s="279"/>
    </row>
    <row r="39" spans="1:15" ht="26.25" customHeight="1" x14ac:dyDescent="0.25">
      <c r="A39" s="295"/>
      <c r="B39" s="295"/>
      <c r="C39" s="289" t="s">
        <v>83</v>
      </c>
      <c r="D39" s="289"/>
      <c r="E39" s="289"/>
      <c r="F39" s="77">
        <v>0.5</v>
      </c>
      <c r="G39" s="133"/>
      <c r="H39" s="320"/>
      <c r="I39" s="321"/>
      <c r="J39" s="351"/>
      <c r="K39" s="351"/>
      <c r="L39" s="5"/>
    </row>
    <row r="40" spans="1:15" ht="24" customHeight="1" x14ac:dyDescent="0.25">
      <c r="A40" s="295"/>
      <c r="B40" s="295"/>
      <c r="C40" s="270" t="s">
        <v>84</v>
      </c>
      <c r="D40" s="270"/>
      <c r="E40" s="270"/>
      <c r="F40" s="68">
        <v>0.4</v>
      </c>
      <c r="G40" s="132"/>
      <c r="H40" s="268"/>
      <c r="I40" s="269"/>
      <c r="J40" s="253"/>
      <c r="K40" s="253"/>
    </row>
    <row r="41" spans="1:15" ht="24" customHeight="1" x14ac:dyDescent="0.25">
      <c r="A41" s="295"/>
      <c r="B41" s="295"/>
      <c r="C41" s="278" t="s">
        <v>85</v>
      </c>
      <c r="D41" s="278"/>
      <c r="E41" s="278"/>
      <c r="F41" s="209" t="s">
        <v>86</v>
      </c>
      <c r="G41" s="132"/>
      <c r="H41" s="268"/>
      <c r="I41" s="269"/>
      <c r="J41" s="252"/>
      <c r="K41" s="252"/>
    </row>
    <row r="42" spans="1:15" ht="55.5" customHeight="1" x14ac:dyDescent="0.25">
      <c r="A42" s="295"/>
      <c r="B42" s="295"/>
      <c r="C42" s="270" t="s">
        <v>87</v>
      </c>
      <c r="D42" s="270"/>
      <c r="E42" s="270"/>
      <c r="F42" s="208" t="s">
        <v>88</v>
      </c>
      <c r="G42" s="132"/>
      <c r="H42" s="268"/>
      <c r="I42" s="269"/>
      <c r="J42" s="353"/>
      <c r="K42" s="353"/>
    </row>
    <row r="43" spans="1:15" ht="51" customHeight="1" x14ac:dyDescent="0.25">
      <c r="A43" s="295"/>
      <c r="B43" s="295"/>
      <c r="C43" s="352" t="s">
        <v>89</v>
      </c>
      <c r="D43" s="352"/>
      <c r="E43" s="352"/>
      <c r="F43" s="209" t="s">
        <v>90</v>
      </c>
      <c r="G43" s="132"/>
      <c r="H43" s="268"/>
      <c r="I43" s="269"/>
      <c r="J43" s="252"/>
      <c r="K43" s="252"/>
      <c r="L43" s="217" t="s">
        <v>91</v>
      </c>
      <c r="M43" s="90"/>
    </row>
    <row r="44" spans="1:15" ht="48.75" customHeight="1" x14ac:dyDescent="0.25">
      <c r="A44" s="295"/>
      <c r="B44" s="295"/>
      <c r="C44" s="270" t="s">
        <v>92</v>
      </c>
      <c r="D44" s="270"/>
      <c r="E44" s="270"/>
      <c r="F44" s="196" t="s">
        <v>93</v>
      </c>
      <c r="G44" s="132"/>
      <c r="H44" s="268"/>
      <c r="I44" s="269"/>
      <c r="J44" s="279"/>
      <c r="K44" s="279"/>
    </row>
    <row r="45" spans="1:15" ht="62.25" customHeight="1" x14ac:dyDescent="0.25">
      <c r="A45" s="295"/>
      <c r="B45" s="295"/>
      <c r="C45" s="278" t="s">
        <v>94</v>
      </c>
      <c r="D45" s="278"/>
      <c r="E45" s="278"/>
      <c r="F45" s="211" t="s">
        <v>95</v>
      </c>
      <c r="G45" s="132"/>
      <c r="H45" s="268"/>
      <c r="I45" s="269"/>
      <c r="J45" s="252"/>
      <c r="K45" s="252"/>
    </row>
    <row r="46" spans="1:15" ht="61.5" customHeight="1" x14ac:dyDescent="0.25">
      <c r="A46" s="295"/>
      <c r="B46" s="295"/>
      <c r="C46" s="322" t="s">
        <v>96</v>
      </c>
      <c r="D46" s="322"/>
      <c r="E46" s="322"/>
      <c r="F46" s="208" t="s">
        <v>732</v>
      </c>
      <c r="G46" s="132"/>
      <c r="H46" s="268"/>
      <c r="I46" s="269"/>
      <c r="J46" s="253"/>
      <c r="K46" s="253"/>
    </row>
    <row r="47" spans="1:15" ht="61.5" customHeight="1" x14ac:dyDescent="0.25">
      <c r="A47" s="295"/>
      <c r="B47" s="295"/>
      <c r="C47" s="289" t="s">
        <v>97</v>
      </c>
      <c r="D47" s="289"/>
      <c r="E47" s="289"/>
      <c r="F47" s="209" t="s">
        <v>98</v>
      </c>
      <c r="G47" s="132"/>
      <c r="H47" s="268"/>
      <c r="I47" s="269"/>
      <c r="J47" s="252"/>
      <c r="K47" s="252"/>
    </row>
    <row r="48" spans="1:15" ht="61.5" customHeight="1" x14ac:dyDescent="0.25">
      <c r="A48" s="296"/>
      <c r="B48" s="296"/>
      <c r="C48" s="322" t="s">
        <v>99</v>
      </c>
      <c r="D48" s="322"/>
      <c r="E48" s="322"/>
      <c r="F48" s="196" t="s">
        <v>95</v>
      </c>
      <c r="G48" s="132"/>
      <c r="H48" s="268"/>
      <c r="I48" s="269"/>
      <c r="J48" s="253"/>
      <c r="K48" s="253"/>
    </row>
    <row r="49" spans="1:13" s="2" customFormat="1" ht="39" customHeight="1" x14ac:dyDescent="0.25">
      <c r="A49" s="294" t="s">
        <v>100</v>
      </c>
      <c r="B49" s="294" t="s">
        <v>101</v>
      </c>
      <c r="C49" s="333" t="s">
        <v>102</v>
      </c>
      <c r="D49" s="334"/>
      <c r="E49" s="335"/>
      <c r="F49" s="77">
        <v>0.27</v>
      </c>
      <c r="G49" s="132"/>
      <c r="H49" s="268"/>
      <c r="I49" s="269"/>
      <c r="J49" s="263"/>
      <c r="K49" s="264"/>
    </row>
    <row r="50" spans="1:13" ht="26.25" customHeight="1" x14ac:dyDescent="0.25">
      <c r="A50" s="295"/>
      <c r="B50" s="295"/>
      <c r="C50" s="301" t="s">
        <v>83</v>
      </c>
      <c r="D50" s="302"/>
      <c r="E50" s="303"/>
      <c r="F50" s="9">
        <v>0.5</v>
      </c>
      <c r="G50" s="133"/>
      <c r="H50" s="299"/>
      <c r="I50" s="300"/>
      <c r="J50" s="297"/>
      <c r="K50" s="298"/>
      <c r="L50" s="5"/>
    </row>
    <row r="51" spans="1:13" ht="24" customHeight="1" x14ac:dyDescent="0.25">
      <c r="A51" s="295"/>
      <c r="B51" s="295"/>
      <c r="C51" s="291" t="s">
        <v>84</v>
      </c>
      <c r="D51" s="292"/>
      <c r="E51" s="293"/>
      <c r="F51" s="78">
        <v>0.4</v>
      </c>
      <c r="G51" s="132"/>
      <c r="H51" s="268"/>
      <c r="I51" s="269"/>
      <c r="J51" s="263"/>
      <c r="K51" s="264"/>
    </row>
    <row r="52" spans="1:13" ht="24" customHeight="1" x14ac:dyDescent="0.25">
      <c r="A52" s="295"/>
      <c r="B52" s="295"/>
      <c r="C52" s="306" t="s">
        <v>85</v>
      </c>
      <c r="D52" s="307"/>
      <c r="E52" s="308"/>
      <c r="F52" s="208">
        <v>2.4E-2</v>
      </c>
      <c r="G52" s="132"/>
      <c r="H52" s="268"/>
      <c r="I52" s="269"/>
      <c r="J52" s="304"/>
      <c r="K52" s="305"/>
    </row>
    <row r="53" spans="1:13" ht="24" customHeight="1" x14ac:dyDescent="0.25">
      <c r="A53" s="295"/>
      <c r="B53" s="295"/>
      <c r="C53" s="291" t="s">
        <v>103</v>
      </c>
      <c r="D53" s="292"/>
      <c r="E53" s="293"/>
      <c r="F53" s="209">
        <v>2.5000000000000001E-2</v>
      </c>
      <c r="G53" s="132"/>
      <c r="H53" s="212"/>
      <c r="I53" s="213"/>
      <c r="J53" s="203"/>
      <c r="K53" s="204"/>
    </row>
    <row r="54" spans="1:13" ht="50.25" customHeight="1" x14ac:dyDescent="0.25">
      <c r="A54" s="295"/>
      <c r="B54" s="295"/>
      <c r="C54" s="306" t="s">
        <v>87</v>
      </c>
      <c r="D54" s="307"/>
      <c r="E54" s="308"/>
      <c r="F54" s="208">
        <v>0.04</v>
      </c>
      <c r="G54" s="132"/>
      <c r="H54" s="268"/>
      <c r="I54" s="269"/>
      <c r="J54" s="304"/>
      <c r="K54" s="305"/>
    </row>
    <row r="55" spans="1:13" ht="51" customHeight="1" x14ac:dyDescent="0.25">
      <c r="A55" s="295"/>
      <c r="B55" s="295"/>
      <c r="C55" s="325" t="s">
        <v>89</v>
      </c>
      <c r="D55" s="326"/>
      <c r="E55" s="327"/>
      <c r="F55" s="209">
        <v>5.6000000000000001E-2</v>
      </c>
      <c r="G55" s="132"/>
      <c r="H55" s="268"/>
      <c r="I55" s="269"/>
      <c r="J55" s="328"/>
      <c r="K55" s="329"/>
    </row>
    <row r="56" spans="1:13" ht="48.75" customHeight="1" x14ac:dyDescent="0.25">
      <c r="A56" s="295"/>
      <c r="B56" s="295"/>
      <c r="C56" s="306" t="s">
        <v>92</v>
      </c>
      <c r="D56" s="307"/>
      <c r="E56" s="308"/>
      <c r="F56" s="196">
        <v>2.9000000000000001E-2</v>
      </c>
      <c r="G56" s="132"/>
      <c r="H56" s="268"/>
      <c r="I56" s="269"/>
      <c r="J56" s="253"/>
      <c r="K56" s="253"/>
      <c r="L56" s="217" t="s">
        <v>104</v>
      </c>
      <c r="M56" s="90"/>
    </row>
    <row r="57" spans="1:13" ht="62.25" customHeight="1" x14ac:dyDescent="0.25">
      <c r="A57" s="295"/>
      <c r="B57" s="295"/>
      <c r="C57" s="291" t="s">
        <v>94</v>
      </c>
      <c r="D57" s="292"/>
      <c r="E57" s="293"/>
      <c r="F57" s="211">
        <v>4.2000000000000003E-2</v>
      </c>
      <c r="G57" s="132"/>
      <c r="H57" s="268"/>
      <c r="I57" s="269"/>
      <c r="J57" s="336"/>
      <c r="K57" s="337"/>
    </row>
    <row r="58" spans="1:13" ht="61.5" customHeight="1" x14ac:dyDescent="0.25">
      <c r="A58" s="295"/>
      <c r="B58" s="295"/>
      <c r="C58" s="301" t="s">
        <v>96</v>
      </c>
      <c r="D58" s="302"/>
      <c r="E58" s="303"/>
      <c r="F58" s="208" t="s">
        <v>105</v>
      </c>
      <c r="G58" s="132"/>
      <c r="H58" s="268"/>
      <c r="I58" s="269"/>
      <c r="J58" s="304"/>
      <c r="K58" s="305"/>
    </row>
    <row r="59" spans="1:13" ht="61.5" customHeight="1" x14ac:dyDescent="0.25">
      <c r="A59" s="295"/>
      <c r="B59" s="295"/>
      <c r="C59" s="333" t="s">
        <v>97</v>
      </c>
      <c r="D59" s="334"/>
      <c r="E59" s="335"/>
      <c r="F59" s="209" t="s">
        <v>106</v>
      </c>
      <c r="G59" s="132"/>
      <c r="H59" s="268"/>
      <c r="I59" s="269"/>
      <c r="J59" s="263"/>
      <c r="K59" s="264"/>
    </row>
    <row r="60" spans="1:13" ht="61.5" customHeight="1" x14ac:dyDescent="0.25">
      <c r="A60" s="296"/>
      <c r="B60" s="296"/>
      <c r="C60" s="301" t="s">
        <v>99</v>
      </c>
      <c r="D60" s="302"/>
      <c r="E60" s="303"/>
      <c r="F60" s="196">
        <v>4.2000000000000003E-2</v>
      </c>
      <c r="G60" s="132"/>
      <c r="H60" s="268"/>
      <c r="I60" s="269"/>
      <c r="J60" s="304"/>
      <c r="K60" s="305"/>
    </row>
    <row r="61" spans="1:13" ht="59.45" customHeight="1" x14ac:dyDescent="0.25">
      <c r="A61" s="211" t="s">
        <v>107</v>
      </c>
      <c r="B61" s="211" t="s">
        <v>108</v>
      </c>
      <c r="C61" s="290" t="s">
        <v>109</v>
      </c>
      <c r="D61" s="290"/>
      <c r="E61" s="290"/>
      <c r="F61" s="290"/>
      <c r="G61" s="132"/>
      <c r="H61" s="268"/>
      <c r="I61" s="269"/>
      <c r="J61" s="252"/>
      <c r="K61" s="252"/>
    </row>
    <row r="62" spans="1:13" ht="94.5" customHeight="1" x14ac:dyDescent="0.25">
      <c r="A62" s="196" t="s">
        <v>110</v>
      </c>
      <c r="B62" s="196" t="s">
        <v>111</v>
      </c>
      <c r="C62" s="316" t="s">
        <v>112</v>
      </c>
      <c r="D62" s="316"/>
      <c r="E62" s="316"/>
      <c r="F62" s="316"/>
      <c r="G62" s="132"/>
      <c r="H62" s="268"/>
      <c r="I62" s="269"/>
      <c r="J62" s="253"/>
      <c r="K62" s="253"/>
    </row>
    <row r="63" spans="1:13" ht="112.5" customHeight="1" x14ac:dyDescent="0.25">
      <c r="A63" s="211" t="s">
        <v>113</v>
      </c>
      <c r="B63" s="211" t="s">
        <v>114</v>
      </c>
      <c r="C63" s="280" t="s">
        <v>115</v>
      </c>
      <c r="D63" s="280"/>
      <c r="E63" s="280"/>
      <c r="F63" s="280"/>
      <c r="G63" s="132"/>
      <c r="H63" s="268"/>
      <c r="I63" s="269"/>
      <c r="J63" s="332"/>
      <c r="K63" s="332"/>
    </row>
    <row r="64" spans="1:13" ht="153" customHeight="1" x14ac:dyDescent="0.25">
      <c r="A64" s="196" t="s">
        <v>116</v>
      </c>
      <c r="B64" s="196" t="s">
        <v>117</v>
      </c>
      <c r="C64" s="316" t="s">
        <v>118</v>
      </c>
      <c r="D64" s="316"/>
      <c r="E64" s="316"/>
      <c r="F64" s="316"/>
      <c r="G64" s="132"/>
      <c r="H64" s="268"/>
      <c r="I64" s="269"/>
      <c r="J64" s="253"/>
      <c r="K64" s="253"/>
      <c r="L64" s="217" t="s">
        <v>91</v>
      </c>
      <c r="M64" s="90"/>
    </row>
    <row r="65" spans="1:13" ht="99" customHeight="1" x14ac:dyDescent="0.25">
      <c r="A65" s="79" t="s">
        <v>119</v>
      </c>
      <c r="B65" s="79" t="s">
        <v>120</v>
      </c>
      <c r="C65" s="330" t="s">
        <v>121</v>
      </c>
      <c r="D65" s="330"/>
      <c r="E65" s="330"/>
      <c r="F65" s="330"/>
      <c r="G65" s="134"/>
      <c r="H65" s="268"/>
      <c r="I65" s="269"/>
      <c r="J65" s="331"/>
      <c r="K65" s="331"/>
    </row>
    <row r="66" spans="1:13" ht="49.5" customHeight="1" x14ac:dyDescent="0.25">
      <c r="A66" s="196" t="s">
        <v>122</v>
      </c>
      <c r="B66" s="196" t="s">
        <v>123</v>
      </c>
      <c r="C66" s="316" t="s">
        <v>124</v>
      </c>
      <c r="D66" s="316"/>
      <c r="E66" s="316"/>
      <c r="F66" s="316"/>
      <c r="G66" s="132"/>
      <c r="H66" s="268"/>
      <c r="I66" s="269"/>
      <c r="J66" s="253"/>
      <c r="K66" s="253"/>
      <c r="L66" s="217" t="s">
        <v>125</v>
      </c>
      <c r="M66" s="90"/>
    </row>
    <row r="67" spans="1:13" ht="234.75" customHeight="1" x14ac:dyDescent="0.25">
      <c r="A67" s="211" t="s">
        <v>126</v>
      </c>
      <c r="B67" s="211" t="s">
        <v>127</v>
      </c>
      <c r="C67" s="280" t="s">
        <v>128</v>
      </c>
      <c r="D67" s="280"/>
      <c r="E67" s="280"/>
      <c r="F67" s="280"/>
      <c r="G67" s="132"/>
      <c r="H67" s="268"/>
      <c r="I67" s="269"/>
      <c r="J67" s="324"/>
      <c r="K67" s="324"/>
    </row>
    <row r="68" spans="1:13" ht="69.75" customHeight="1" x14ac:dyDescent="0.25">
      <c r="A68" s="7" t="s">
        <v>129</v>
      </c>
      <c r="B68" s="7" t="s">
        <v>130</v>
      </c>
      <c r="C68" s="317" t="s">
        <v>131</v>
      </c>
      <c r="D68" s="317"/>
      <c r="E68" s="317"/>
      <c r="F68" s="317"/>
      <c r="G68" s="132"/>
      <c r="H68" s="268"/>
      <c r="I68" s="269"/>
      <c r="J68" s="323"/>
      <c r="K68" s="323"/>
    </row>
    <row r="69" spans="1:13" ht="111" customHeight="1" x14ac:dyDescent="0.25">
      <c r="A69" s="211" t="s">
        <v>132</v>
      </c>
      <c r="B69" s="211" t="s">
        <v>133</v>
      </c>
      <c r="C69" s="280" t="s">
        <v>134</v>
      </c>
      <c r="D69" s="280"/>
      <c r="E69" s="280"/>
      <c r="F69" s="280"/>
      <c r="G69" s="132"/>
      <c r="H69" s="268"/>
      <c r="I69" s="269"/>
      <c r="J69" s="252"/>
      <c r="K69" s="252"/>
      <c r="L69" s="217" t="s">
        <v>91</v>
      </c>
      <c r="M69" s="90"/>
    </row>
    <row r="70" spans="1:13" ht="111" customHeight="1" x14ac:dyDescent="0.25">
      <c r="A70" s="196" t="s">
        <v>135</v>
      </c>
      <c r="B70" s="196" t="s">
        <v>136</v>
      </c>
      <c r="C70" s="281" t="s">
        <v>137</v>
      </c>
      <c r="D70" s="281"/>
      <c r="E70" s="281"/>
      <c r="F70" s="281"/>
      <c r="G70" s="132"/>
      <c r="H70" s="268"/>
      <c r="I70" s="269"/>
      <c r="J70" s="279"/>
      <c r="K70" s="279"/>
    </row>
    <row r="71" spans="1:13" ht="34.5" customHeight="1" x14ac:dyDescent="0.25">
      <c r="A71" s="289" t="s">
        <v>138</v>
      </c>
      <c r="B71" s="289" t="s">
        <v>139</v>
      </c>
      <c r="C71" s="270" t="s">
        <v>140</v>
      </c>
      <c r="D71" s="270"/>
      <c r="E71" s="270"/>
      <c r="F71" s="196" t="s">
        <v>141</v>
      </c>
      <c r="G71" s="282"/>
      <c r="H71" s="283"/>
      <c r="I71" s="284"/>
      <c r="J71" s="252"/>
      <c r="K71" s="252"/>
    </row>
    <row r="72" spans="1:13" ht="34.5" customHeight="1" x14ac:dyDescent="0.25">
      <c r="A72" s="289"/>
      <c r="B72" s="289"/>
      <c r="C72" s="278" t="s">
        <v>142</v>
      </c>
      <c r="D72" s="278"/>
      <c r="E72" s="278"/>
      <c r="F72" s="211" t="s">
        <v>143</v>
      </c>
      <c r="G72" s="282"/>
      <c r="H72" s="285"/>
      <c r="I72" s="286"/>
      <c r="J72" s="252"/>
      <c r="K72" s="252"/>
    </row>
    <row r="73" spans="1:13" ht="34.5" customHeight="1" x14ac:dyDescent="0.25">
      <c r="A73" s="289"/>
      <c r="B73" s="289"/>
      <c r="C73" s="270" t="s">
        <v>82</v>
      </c>
      <c r="D73" s="270"/>
      <c r="E73" s="270"/>
      <c r="F73" s="196">
        <v>0.45</v>
      </c>
      <c r="G73" s="282"/>
      <c r="H73" s="285"/>
      <c r="I73" s="286"/>
      <c r="J73" s="252"/>
      <c r="K73" s="252"/>
    </row>
    <row r="74" spans="1:13" ht="34.5" customHeight="1" x14ac:dyDescent="0.25">
      <c r="A74" s="289"/>
      <c r="B74" s="289"/>
      <c r="C74" s="278" t="s">
        <v>144</v>
      </c>
      <c r="D74" s="278"/>
      <c r="E74" s="278"/>
      <c r="F74" s="211">
        <v>0.7</v>
      </c>
      <c r="G74" s="282"/>
      <c r="H74" s="287"/>
      <c r="I74" s="288"/>
      <c r="J74" s="252"/>
      <c r="K74" s="252"/>
    </row>
    <row r="75" spans="1:13" ht="46.5" customHeight="1" x14ac:dyDescent="0.25">
      <c r="A75" s="196" t="s">
        <v>145</v>
      </c>
      <c r="B75" s="8" t="s">
        <v>146</v>
      </c>
      <c r="C75" s="241" t="s">
        <v>147</v>
      </c>
      <c r="D75" s="241"/>
      <c r="E75" s="241"/>
      <c r="F75" s="241"/>
      <c r="G75" s="132"/>
      <c r="H75" s="268"/>
      <c r="I75" s="269"/>
      <c r="J75" s="253"/>
      <c r="K75" s="253"/>
    </row>
    <row r="76" spans="1:13" ht="30" x14ac:dyDescent="0.25">
      <c r="A76" s="37" t="s">
        <v>148</v>
      </c>
      <c r="B76" s="37" t="s">
        <v>149</v>
      </c>
      <c r="C76" s="255" t="s">
        <v>150</v>
      </c>
      <c r="D76" s="255"/>
      <c r="E76" s="255"/>
      <c r="F76" s="255"/>
      <c r="G76" s="133"/>
      <c r="H76" s="271"/>
      <c r="I76" s="272"/>
      <c r="J76" s="273"/>
      <c r="K76" s="274"/>
      <c r="L76" s="5"/>
    </row>
    <row r="77" spans="1:13" ht="69" customHeight="1" x14ac:dyDescent="0.25">
      <c r="A77" s="294" t="s">
        <v>151</v>
      </c>
      <c r="B77" s="196" t="s">
        <v>152</v>
      </c>
      <c r="C77" s="241" t="s">
        <v>153</v>
      </c>
      <c r="D77" s="241"/>
      <c r="E77" s="241"/>
      <c r="F77" s="241"/>
      <c r="G77" s="132"/>
      <c r="H77" s="261"/>
      <c r="I77" s="262"/>
      <c r="J77" s="304"/>
      <c r="K77" s="305"/>
      <c r="L77" s="405" t="s">
        <v>154</v>
      </c>
    </row>
    <row r="78" spans="1:13" ht="93" customHeight="1" x14ac:dyDescent="0.25">
      <c r="A78" s="295"/>
      <c r="B78" s="38" t="s">
        <v>155</v>
      </c>
      <c r="C78" s="354" t="s">
        <v>156</v>
      </c>
      <c r="D78" s="354"/>
      <c r="E78" s="354"/>
      <c r="F78" s="354"/>
      <c r="G78" s="132"/>
      <c r="H78" s="261"/>
      <c r="I78" s="262"/>
      <c r="J78" s="273"/>
      <c r="K78" s="274"/>
      <c r="L78" s="406"/>
    </row>
    <row r="79" spans="1:13" ht="76.5" customHeight="1" x14ac:dyDescent="0.25">
      <c r="A79" s="295"/>
      <c r="B79" s="208" t="s">
        <v>157</v>
      </c>
      <c r="C79" s="241" t="s">
        <v>158</v>
      </c>
      <c r="D79" s="241"/>
      <c r="E79" s="241"/>
      <c r="F79" s="241"/>
      <c r="G79" s="132"/>
      <c r="H79" s="261"/>
      <c r="I79" s="262"/>
      <c r="J79" s="304"/>
      <c r="K79" s="305"/>
      <c r="L79" s="406"/>
    </row>
    <row r="80" spans="1:13" ht="68.25" customHeight="1" x14ac:dyDescent="0.25">
      <c r="A80" s="295"/>
      <c r="B80" s="38" t="s">
        <v>159</v>
      </c>
      <c r="C80" s="354" t="s">
        <v>160</v>
      </c>
      <c r="D80" s="354"/>
      <c r="E80" s="354"/>
      <c r="F80" s="354"/>
      <c r="G80" s="132"/>
      <c r="H80" s="261"/>
      <c r="I80" s="262"/>
      <c r="J80" s="273"/>
      <c r="K80" s="274"/>
      <c r="L80" s="406"/>
    </row>
    <row r="81" spans="1:13" ht="51" customHeight="1" x14ac:dyDescent="0.25">
      <c r="A81" s="295"/>
      <c r="B81" s="208" t="s">
        <v>161</v>
      </c>
      <c r="C81" s="281" t="s">
        <v>162</v>
      </c>
      <c r="D81" s="281"/>
      <c r="E81" s="281"/>
      <c r="F81" s="281"/>
      <c r="G81" s="132"/>
      <c r="H81" s="261"/>
      <c r="I81" s="262"/>
      <c r="J81" s="304"/>
      <c r="K81" s="305"/>
      <c r="L81" s="406"/>
    </row>
    <row r="82" spans="1:13" ht="54" customHeight="1" x14ac:dyDescent="0.25">
      <c r="A82" s="295"/>
      <c r="B82" s="39" t="s">
        <v>163</v>
      </c>
      <c r="C82" s="354" t="s">
        <v>164</v>
      </c>
      <c r="D82" s="354"/>
      <c r="E82" s="354"/>
      <c r="F82" s="354"/>
      <c r="G82" s="132"/>
      <c r="H82" s="261"/>
      <c r="I82" s="262"/>
      <c r="J82" s="273"/>
      <c r="K82" s="274"/>
      <c r="L82" s="406"/>
    </row>
    <row r="83" spans="1:13" ht="123.75" customHeight="1" x14ac:dyDescent="0.25">
      <c r="A83" s="295"/>
      <c r="B83" s="208" t="s">
        <v>165</v>
      </c>
      <c r="C83" s="241" t="s">
        <v>166</v>
      </c>
      <c r="D83" s="241"/>
      <c r="E83" s="241"/>
      <c r="F83" s="241"/>
      <c r="G83" s="132"/>
      <c r="H83" s="261"/>
      <c r="I83" s="262"/>
      <c r="J83" s="355"/>
      <c r="K83" s="356"/>
      <c r="L83" s="406"/>
    </row>
    <row r="84" spans="1:13" ht="114" customHeight="1" x14ac:dyDescent="0.25">
      <c r="A84" s="295"/>
      <c r="B84" s="38" t="s">
        <v>167</v>
      </c>
      <c r="C84" s="255" t="s">
        <v>168</v>
      </c>
      <c r="D84" s="255"/>
      <c r="E84" s="255"/>
      <c r="F84" s="255"/>
      <c r="G84" s="132"/>
      <c r="H84" s="261"/>
      <c r="I84" s="262"/>
      <c r="J84" s="275"/>
      <c r="K84" s="275"/>
      <c r="L84" s="406"/>
      <c r="M84" s="90"/>
    </row>
    <row r="85" spans="1:13" ht="57" customHeight="1" x14ac:dyDescent="0.25">
      <c r="A85" s="295"/>
      <c r="B85" s="196" t="s">
        <v>169</v>
      </c>
      <c r="C85" s="241" t="s">
        <v>170</v>
      </c>
      <c r="D85" s="241"/>
      <c r="E85" s="241"/>
      <c r="F85" s="241"/>
      <c r="G85" s="132"/>
      <c r="H85" s="261"/>
      <c r="I85" s="262"/>
      <c r="J85" s="276"/>
      <c r="K85" s="277"/>
      <c r="L85" s="406"/>
    </row>
    <row r="86" spans="1:13" ht="42.75" customHeight="1" x14ac:dyDescent="0.25">
      <c r="A86" s="295"/>
      <c r="B86" s="40" t="s">
        <v>171</v>
      </c>
      <c r="C86" s="255" t="s">
        <v>172</v>
      </c>
      <c r="D86" s="255"/>
      <c r="E86" s="255"/>
      <c r="F86" s="255"/>
      <c r="G86" s="132"/>
      <c r="H86" s="261"/>
      <c r="I86" s="262"/>
      <c r="J86" s="273"/>
      <c r="K86" s="274"/>
      <c r="L86" s="406"/>
    </row>
    <row r="87" spans="1:13" ht="37.5" customHeight="1" x14ac:dyDescent="0.25">
      <c r="A87" s="295"/>
      <c r="B87" s="208" t="s">
        <v>173</v>
      </c>
      <c r="C87" s="241" t="s">
        <v>174</v>
      </c>
      <c r="D87" s="241"/>
      <c r="E87" s="241"/>
      <c r="F87" s="241"/>
      <c r="G87" s="132"/>
      <c r="H87" s="261"/>
      <c r="I87" s="262"/>
      <c r="J87" s="304"/>
      <c r="K87" s="305"/>
      <c r="L87" s="406"/>
    </row>
    <row r="88" spans="1:13" ht="48.75" customHeight="1" x14ac:dyDescent="0.25">
      <c r="A88" s="295"/>
      <c r="B88" s="40" t="s">
        <v>175</v>
      </c>
      <c r="C88" s="255" t="s">
        <v>176</v>
      </c>
      <c r="D88" s="255"/>
      <c r="E88" s="255"/>
      <c r="F88" s="255"/>
      <c r="G88" s="132"/>
      <c r="H88" s="261"/>
      <c r="I88" s="262"/>
      <c r="J88" s="273"/>
      <c r="K88" s="274"/>
      <c r="L88" s="406"/>
    </row>
    <row r="89" spans="1:13" ht="54.75" customHeight="1" x14ac:dyDescent="0.25">
      <c r="A89" s="295"/>
      <c r="B89" s="196" t="s">
        <v>177</v>
      </c>
      <c r="C89" s="241" t="s">
        <v>178</v>
      </c>
      <c r="D89" s="241"/>
      <c r="E89" s="241"/>
      <c r="F89" s="241"/>
      <c r="G89" s="132"/>
      <c r="H89" s="261"/>
      <c r="I89" s="262"/>
      <c r="J89" s="304"/>
      <c r="K89" s="305"/>
      <c r="L89" s="406"/>
    </row>
    <row r="90" spans="1:13" ht="99" customHeight="1" x14ac:dyDescent="0.25">
      <c r="A90" s="295"/>
      <c r="B90" s="40" t="s">
        <v>179</v>
      </c>
      <c r="C90" s="255" t="s">
        <v>180</v>
      </c>
      <c r="D90" s="255"/>
      <c r="E90" s="255"/>
      <c r="F90" s="255"/>
      <c r="G90" s="132"/>
      <c r="H90" s="261"/>
      <c r="I90" s="262"/>
      <c r="J90" s="273"/>
      <c r="K90" s="274"/>
      <c r="L90" s="406"/>
    </row>
    <row r="91" spans="1:13" ht="102" customHeight="1" x14ac:dyDescent="0.25">
      <c r="A91" s="295"/>
      <c r="B91" s="208" t="s">
        <v>181</v>
      </c>
      <c r="C91" s="241" t="s">
        <v>182</v>
      </c>
      <c r="D91" s="241"/>
      <c r="E91" s="241"/>
      <c r="F91" s="241"/>
      <c r="G91" s="132"/>
      <c r="H91" s="261"/>
      <c r="I91" s="262"/>
      <c r="J91" s="304"/>
      <c r="K91" s="305"/>
      <c r="L91" s="406"/>
    </row>
    <row r="92" spans="1:13" ht="53.25" customHeight="1" x14ac:dyDescent="0.25">
      <c r="A92" s="295"/>
      <c r="B92" s="38" t="s">
        <v>183</v>
      </c>
      <c r="C92" s="255" t="s">
        <v>184</v>
      </c>
      <c r="D92" s="255"/>
      <c r="E92" s="255"/>
      <c r="F92" s="255"/>
      <c r="G92" s="132"/>
      <c r="H92" s="261"/>
      <c r="I92" s="262"/>
      <c r="J92" s="273"/>
      <c r="K92" s="274"/>
      <c r="L92" s="406"/>
    </row>
    <row r="93" spans="1:13" ht="38.25" customHeight="1" x14ac:dyDescent="0.25">
      <c r="A93" s="295"/>
      <c r="B93" s="208" t="s">
        <v>185</v>
      </c>
      <c r="C93" s="241" t="s">
        <v>186</v>
      </c>
      <c r="D93" s="241"/>
      <c r="E93" s="241"/>
      <c r="F93" s="241"/>
      <c r="G93" s="132"/>
      <c r="H93" s="261"/>
      <c r="I93" s="262"/>
      <c r="J93" s="304"/>
      <c r="K93" s="305"/>
      <c r="L93" s="406"/>
    </row>
    <row r="94" spans="1:13" ht="108.75" customHeight="1" x14ac:dyDescent="0.25">
      <c r="A94" s="296"/>
      <c r="B94" s="38" t="s">
        <v>187</v>
      </c>
      <c r="C94" s="255" t="s">
        <v>188</v>
      </c>
      <c r="D94" s="255"/>
      <c r="E94" s="255"/>
      <c r="F94" s="255"/>
      <c r="G94" s="132"/>
      <c r="H94" s="261"/>
      <c r="I94" s="262"/>
      <c r="J94" s="273"/>
      <c r="K94" s="274"/>
      <c r="L94" s="407"/>
    </row>
    <row r="95" spans="1:13" ht="85.5" customHeight="1" x14ac:dyDescent="0.25">
      <c r="A95" s="196" t="s">
        <v>189</v>
      </c>
      <c r="B95" s="196" t="s">
        <v>190</v>
      </c>
      <c r="C95" s="241" t="s">
        <v>191</v>
      </c>
      <c r="D95" s="241"/>
      <c r="E95" s="241"/>
      <c r="F95" s="241"/>
      <c r="G95" s="132"/>
      <c r="H95" s="261"/>
      <c r="I95" s="262"/>
      <c r="J95" s="343" t="s">
        <v>192</v>
      </c>
      <c r="K95" s="344"/>
    </row>
    <row r="96" spans="1:13" ht="85.5" customHeight="1" x14ac:dyDescent="0.25">
      <c r="A96" s="211" t="s">
        <v>193</v>
      </c>
      <c r="B96" s="211" t="s">
        <v>194</v>
      </c>
      <c r="C96" s="251" t="s">
        <v>195</v>
      </c>
      <c r="D96" s="251"/>
      <c r="E96" s="251"/>
      <c r="F96" s="251"/>
      <c r="G96" s="132"/>
      <c r="H96" s="199"/>
      <c r="I96" s="200"/>
      <c r="J96" s="341"/>
      <c r="K96" s="342"/>
      <c r="L96" s="104"/>
    </row>
    <row r="97" spans="1:12" ht="85.5" customHeight="1" x14ac:dyDescent="0.25">
      <c r="A97" s="196" t="s">
        <v>196</v>
      </c>
      <c r="B97" s="196" t="s">
        <v>197</v>
      </c>
      <c r="C97" s="241" t="s">
        <v>198</v>
      </c>
      <c r="D97" s="241"/>
      <c r="E97" s="241"/>
      <c r="F97" s="241"/>
      <c r="G97" s="132"/>
      <c r="H97" s="199"/>
      <c r="I97" s="200"/>
      <c r="J97" s="339"/>
      <c r="K97" s="340"/>
      <c r="L97" s="104"/>
    </row>
    <row r="98" spans="1:12" ht="62.25" customHeight="1" x14ac:dyDescent="0.25">
      <c r="A98" s="211" t="s">
        <v>199</v>
      </c>
      <c r="B98" s="211" t="s">
        <v>200</v>
      </c>
      <c r="C98" s="251" t="s">
        <v>201</v>
      </c>
      <c r="D98" s="251"/>
      <c r="E98" s="251"/>
      <c r="F98" s="251"/>
      <c r="G98" s="132"/>
      <c r="H98" s="261"/>
      <c r="I98" s="262"/>
      <c r="J98" s="249"/>
      <c r="K98" s="250"/>
      <c r="L98" s="104"/>
    </row>
    <row r="99" spans="1:12" ht="76.5" customHeight="1" x14ac:dyDescent="0.25">
      <c r="A99" s="196" t="s">
        <v>202</v>
      </c>
      <c r="B99" s="196" t="s">
        <v>203</v>
      </c>
      <c r="C99" s="241" t="s">
        <v>204</v>
      </c>
      <c r="D99" s="241"/>
      <c r="E99" s="241"/>
      <c r="F99" s="241"/>
      <c r="G99" s="132"/>
      <c r="H99" s="261"/>
      <c r="I99" s="262"/>
      <c r="J99" s="304"/>
      <c r="K99" s="305"/>
      <c r="L99" s="104"/>
    </row>
    <row r="100" spans="1:12" ht="76.5" customHeight="1" x14ac:dyDescent="0.25">
      <c r="A100" s="211" t="s">
        <v>205</v>
      </c>
      <c r="B100" s="211" t="s">
        <v>206</v>
      </c>
      <c r="C100" s="251" t="s">
        <v>207</v>
      </c>
      <c r="D100" s="251"/>
      <c r="E100" s="251"/>
      <c r="F100" s="251"/>
      <c r="G100" s="132"/>
      <c r="H100" s="261"/>
      <c r="I100" s="262"/>
      <c r="J100" s="263"/>
      <c r="K100" s="264"/>
      <c r="L100" s="104"/>
    </row>
    <row r="101" spans="1:12" ht="15" customHeight="1" x14ac:dyDescent="0.25">
      <c r="A101" s="357" t="s">
        <v>208</v>
      </c>
      <c r="B101" s="358"/>
      <c r="C101" s="358"/>
      <c r="D101" s="358"/>
      <c r="E101" s="358"/>
      <c r="F101" s="358"/>
      <c r="G101" s="358"/>
      <c r="H101" s="358"/>
      <c r="I101" s="358"/>
      <c r="J101" s="358"/>
      <c r="K101" s="359"/>
    </row>
    <row r="102" spans="1:12" ht="57.75" customHeight="1" x14ac:dyDescent="0.25">
      <c r="A102" s="196" t="s">
        <v>209</v>
      </c>
      <c r="B102" s="196" t="s">
        <v>210</v>
      </c>
      <c r="C102" s="281" t="s">
        <v>211</v>
      </c>
      <c r="D102" s="281"/>
      <c r="E102" s="281"/>
      <c r="F102" s="281"/>
      <c r="G102" s="132"/>
      <c r="H102" s="282"/>
      <c r="I102" s="282"/>
      <c r="J102" s="253"/>
      <c r="K102" s="253"/>
    </row>
    <row r="103" spans="1:12" ht="39.75" customHeight="1" x14ac:dyDescent="0.25">
      <c r="A103" s="211" t="s">
        <v>212</v>
      </c>
      <c r="B103" s="211" t="s">
        <v>213</v>
      </c>
      <c r="C103" s="290" t="s">
        <v>214</v>
      </c>
      <c r="D103" s="290"/>
      <c r="E103" s="290"/>
      <c r="F103" s="290"/>
      <c r="G103" s="132"/>
      <c r="H103" s="282"/>
      <c r="I103" s="282"/>
      <c r="J103" s="252"/>
      <c r="K103" s="252"/>
    </row>
    <row r="104" spans="1:12" ht="76.5" customHeight="1" x14ac:dyDescent="0.25">
      <c r="A104" s="196" t="s">
        <v>215</v>
      </c>
      <c r="B104" s="196" t="s">
        <v>216</v>
      </c>
      <c r="C104" s="265" t="s">
        <v>217</v>
      </c>
      <c r="D104" s="266"/>
      <c r="E104" s="266"/>
      <c r="F104" s="267"/>
      <c r="G104" s="133"/>
      <c r="H104" s="242"/>
      <c r="I104" s="242"/>
      <c r="J104" s="253"/>
      <c r="K104" s="253"/>
    </row>
    <row r="105" spans="1:12" ht="66.75" customHeight="1" x14ac:dyDescent="0.25">
      <c r="A105" s="211" t="s">
        <v>218</v>
      </c>
      <c r="B105" s="211" t="s">
        <v>219</v>
      </c>
      <c r="C105" s="309" t="s">
        <v>220</v>
      </c>
      <c r="D105" s="310"/>
      <c r="E105" s="310"/>
      <c r="F105" s="311"/>
      <c r="G105" s="133"/>
      <c r="H105" s="242"/>
      <c r="I105" s="242"/>
      <c r="J105" s="252"/>
      <c r="K105" s="252"/>
    </row>
    <row r="106" spans="1:12" ht="64.5" customHeight="1" x14ac:dyDescent="0.25">
      <c r="A106" s="196" t="s">
        <v>221</v>
      </c>
      <c r="B106" s="208" t="s">
        <v>222</v>
      </c>
      <c r="C106" s="281" t="s">
        <v>223</v>
      </c>
      <c r="D106" s="281"/>
      <c r="E106" s="281"/>
      <c r="F106" s="281"/>
      <c r="G106" s="133"/>
      <c r="H106" s="242"/>
      <c r="I106" s="242"/>
      <c r="J106" s="253"/>
      <c r="K106" s="253"/>
    </row>
    <row r="107" spans="1:12" ht="115.5" customHeight="1" x14ac:dyDescent="0.25">
      <c r="A107" s="40" t="s">
        <v>224</v>
      </c>
      <c r="B107" s="38" t="s">
        <v>225</v>
      </c>
      <c r="C107" s="313" t="s">
        <v>226</v>
      </c>
      <c r="D107" s="313"/>
      <c r="E107" s="313"/>
      <c r="F107" s="313"/>
      <c r="G107" s="133"/>
      <c r="H107" s="242"/>
      <c r="I107" s="242"/>
      <c r="J107" s="275"/>
      <c r="K107" s="275"/>
    </row>
    <row r="108" spans="1:12" ht="44.25" customHeight="1" x14ac:dyDescent="0.25">
      <c r="A108" s="196" t="s">
        <v>227</v>
      </c>
      <c r="B108" s="208" t="s">
        <v>228</v>
      </c>
      <c r="C108" s="281" t="s">
        <v>229</v>
      </c>
      <c r="D108" s="281"/>
      <c r="E108" s="281"/>
      <c r="F108" s="281"/>
      <c r="G108" s="133"/>
      <c r="H108" s="242"/>
      <c r="I108" s="242"/>
      <c r="J108" s="253"/>
      <c r="K108" s="253"/>
    </row>
    <row r="109" spans="1:12" ht="41.25" customHeight="1" x14ac:dyDescent="0.25">
      <c r="A109" s="211" t="s">
        <v>230</v>
      </c>
      <c r="B109" s="209" t="s">
        <v>231</v>
      </c>
      <c r="C109" s="290" t="s">
        <v>232</v>
      </c>
      <c r="D109" s="290"/>
      <c r="E109" s="290"/>
      <c r="F109" s="290"/>
      <c r="G109" s="133"/>
      <c r="H109" s="242"/>
      <c r="I109" s="242"/>
      <c r="J109" s="252"/>
      <c r="K109" s="252"/>
    </row>
    <row r="110" spans="1:12" ht="39" customHeight="1" x14ac:dyDescent="0.25">
      <c r="A110" s="196" t="s">
        <v>233</v>
      </c>
      <c r="B110" s="208" t="s">
        <v>234</v>
      </c>
      <c r="C110" s="281" t="s">
        <v>235</v>
      </c>
      <c r="D110" s="281"/>
      <c r="E110" s="281"/>
      <c r="F110" s="281"/>
      <c r="G110" s="133"/>
      <c r="H110" s="242"/>
      <c r="I110" s="242"/>
      <c r="J110" s="312" t="s">
        <v>236</v>
      </c>
      <c r="K110" s="312"/>
    </row>
    <row r="111" spans="1:12" ht="168.75" customHeight="1" x14ac:dyDescent="0.25">
      <c r="A111" s="211" t="s">
        <v>237</v>
      </c>
      <c r="B111" s="211" t="s">
        <v>238</v>
      </c>
      <c r="C111" s="290" t="s">
        <v>239</v>
      </c>
      <c r="D111" s="290"/>
      <c r="E111" s="290"/>
      <c r="F111" s="290"/>
      <c r="G111" s="132"/>
      <c r="H111" s="282"/>
      <c r="I111" s="282"/>
      <c r="J111" s="252"/>
      <c r="K111" s="252"/>
    </row>
    <row r="112" spans="1:12" ht="29.25" customHeight="1" x14ac:dyDescent="0.25">
      <c r="A112" s="196" t="s">
        <v>240</v>
      </c>
      <c r="B112" s="208" t="s">
        <v>241</v>
      </c>
      <c r="C112" s="281" t="s">
        <v>242</v>
      </c>
      <c r="D112" s="281"/>
      <c r="E112" s="281"/>
      <c r="F112" s="281"/>
      <c r="G112" s="133"/>
      <c r="H112" s="257"/>
      <c r="I112" s="258"/>
      <c r="J112" s="259"/>
      <c r="K112" s="260"/>
    </row>
    <row r="113" spans="1:19" ht="60" x14ac:dyDescent="0.25">
      <c r="A113" s="40" t="s">
        <v>243</v>
      </c>
      <c r="B113" s="38" t="s">
        <v>244</v>
      </c>
      <c r="C113" s="255" t="s">
        <v>245</v>
      </c>
      <c r="D113" s="255"/>
      <c r="E113" s="255"/>
      <c r="F113" s="255"/>
      <c r="G113" s="133"/>
      <c r="H113" s="242"/>
      <c r="I113" s="242"/>
      <c r="J113" s="275"/>
      <c r="K113" s="275"/>
    </row>
    <row r="114" spans="1:19" ht="81" customHeight="1" x14ac:dyDescent="0.25">
      <c r="A114" s="196" t="s">
        <v>246</v>
      </c>
      <c r="B114" s="208" t="s">
        <v>247</v>
      </c>
      <c r="C114" s="265" t="s">
        <v>248</v>
      </c>
      <c r="D114" s="266"/>
      <c r="E114" s="266"/>
      <c r="F114" s="267"/>
      <c r="G114" s="133"/>
      <c r="H114" s="247"/>
      <c r="I114" s="248"/>
      <c r="J114" s="259"/>
      <c r="K114" s="260"/>
      <c r="L114" s="104"/>
      <c r="M114" s="86"/>
    </row>
    <row r="115" spans="1:19" ht="101.25" customHeight="1" x14ac:dyDescent="0.25">
      <c r="A115" s="211" t="s">
        <v>249</v>
      </c>
      <c r="B115" s="209" t="s">
        <v>250</v>
      </c>
      <c r="C115" s="244" t="s">
        <v>251</v>
      </c>
      <c r="D115" s="245"/>
      <c r="E115" s="245"/>
      <c r="F115" s="246"/>
      <c r="G115" s="133"/>
      <c r="H115" s="247"/>
      <c r="I115" s="248"/>
      <c r="J115" s="249"/>
      <c r="K115" s="250"/>
      <c r="L115" s="104"/>
      <c r="M115" s="86"/>
    </row>
    <row r="116" spans="1:19" ht="55.5" customHeight="1" x14ac:dyDescent="0.25">
      <c r="A116" s="196" t="s">
        <v>252</v>
      </c>
      <c r="B116" s="208" t="s">
        <v>253</v>
      </c>
      <c r="C116" s="265" t="s">
        <v>254</v>
      </c>
      <c r="D116" s="266"/>
      <c r="E116" s="266"/>
      <c r="F116" s="267"/>
      <c r="G116" s="133"/>
      <c r="H116" s="247"/>
      <c r="I116" s="248"/>
      <c r="J116" s="259"/>
      <c r="K116" s="260"/>
      <c r="L116" s="104"/>
      <c r="M116" s="86"/>
    </row>
    <row r="117" spans="1:19" ht="57" customHeight="1" x14ac:dyDescent="0.25">
      <c r="A117" s="211" t="s">
        <v>255</v>
      </c>
      <c r="B117" s="209" t="s">
        <v>256</v>
      </c>
      <c r="C117" s="244" t="s">
        <v>257</v>
      </c>
      <c r="D117" s="245"/>
      <c r="E117" s="245"/>
      <c r="F117" s="246"/>
      <c r="G117" s="133"/>
      <c r="H117" s="247"/>
      <c r="I117" s="248"/>
      <c r="J117" s="249"/>
      <c r="K117" s="250"/>
      <c r="L117" s="104"/>
      <c r="M117" s="86"/>
    </row>
    <row r="118" spans="1:19" ht="146.44999999999999" customHeight="1" x14ac:dyDescent="0.25">
      <c r="A118" s="196" t="s">
        <v>258</v>
      </c>
      <c r="B118" s="196" t="s">
        <v>259</v>
      </c>
      <c r="C118" s="281" t="s">
        <v>260</v>
      </c>
      <c r="D118" s="281"/>
      <c r="E118" s="281"/>
      <c r="F118" s="281"/>
      <c r="G118" s="132"/>
      <c r="H118" s="282"/>
      <c r="I118" s="282"/>
      <c r="J118" s="253"/>
      <c r="K118" s="253"/>
    </row>
    <row r="119" spans="1:19" ht="101.25" customHeight="1" x14ac:dyDescent="0.25">
      <c r="A119" s="211" t="s">
        <v>261</v>
      </c>
      <c r="B119" s="211" t="s">
        <v>262</v>
      </c>
      <c r="C119" s="290" t="s">
        <v>263</v>
      </c>
      <c r="D119" s="290"/>
      <c r="E119" s="290"/>
      <c r="F119" s="290"/>
      <c r="G119" s="132"/>
      <c r="H119" s="282"/>
      <c r="I119" s="282"/>
      <c r="J119" s="252"/>
      <c r="K119" s="252"/>
      <c r="L119" s="104"/>
      <c r="M119" s="86"/>
      <c r="N119" s="86"/>
      <c r="O119" s="86"/>
      <c r="P119" s="86"/>
      <c r="Q119" s="86"/>
      <c r="R119" s="86"/>
      <c r="S119" s="86"/>
    </row>
    <row r="120" spans="1:19" ht="63.75" customHeight="1" x14ac:dyDescent="0.25">
      <c r="A120" s="196" t="s">
        <v>264</v>
      </c>
      <c r="B120" s="196" t="s">
        <v>265</v>
      </c>
      <c r="C120" s="241" t="s">
        <v>266</v>
      </c>
      <c r="D120" s="241"/>
      <c r="E120" s="241"/>
      <c r="F120" s="241"/>
      <c r="G120" s="133"/>
      <c r="H120" s="242"/>
      <c r="I120" s="242"/>
      <c r="J120" s="353"/>
      <c r="K120" s="353"/>
    </row>
    <row r="121" spans="1:19" ht="72" customHeight="1" x14ac:dyDescent="0.25">
      <c r="A121" s="211" t="s">
        <v>267</v>
      </c>
      <c r="B121" s="211" t="s">
        <v>268</v>
      </c>
      <c r="C121" s="251" t="s">
        <v>269</v>
      </c>
      <c r="D121" s="251"/>
      <c r="E121" s="251"/>
      <c r="F121" s="251"/>
      <c r="G121" s="133"/>
      <c r="H121" s="242"/>
      <c r="I121" s="242"/>
      <c r="J121" s="252"/>
      <c r="K121" s="252"/>
      <c r="L121" s="243" t="s">
        <v>270</v>
      </c>
      <c r="M121" s="105"/>
      <c r="N121" s="105"/>
      <c r="O121" s="105"/>
      <c r="P121" s="105"/>
      <c r="Q121" s="105"/>
      <c r="R121" s="105"/>
      <c r="S121" s="105"/>
    </row>
    <row r="122" spans="1:19" ht="84" customHeight="1" x14ac:dyDescent="0.25">
      <c r="A122" s="196" t="s">
        <v>271</v>
      </c>
      <c r="B122" s="196" t="s">
        <v>272</v>
      </c>
      <c r="C122" s="241" t="s">
        <v>273</v>
      </c>
      <c r="D122" s="241"/>
      <c r="E122" s="241"/>
      <c r="F122" s="241"/>
      <c r="G122" s="133"/>
      <c r="H122" s="242"/>
      <c r="I122" s="242"/>
      <c r="J122" s="253"/>
      <c r="K122" s="253"/>
      <c r="L122" s="243"/>
      <c r="M122" s="105"/>
      <c r="N122" s="105"/>
      <c r="O122" s="105"/>
      <c r="P122" s="105"/>
      <c r="Q122" s="105"/>
      <c r="R122" s="105"/>
      <c r="S122" s="105"/>
    </row>
    <row r="123" spans="1:19" ht="75.75" customHeight="1" x14ac:dyDescent="0.25">
      <c r="A123" s="211" t="s">
        <v>274</v>
      </c>
      <c r="B123" s="211" t="s">
        <v>275</v>
      </c>
      <c r="C123" s="251" t="s">
        <v>276</v>
      </c>
      <c r="D123" s="251"/>
      <c r="E123" s="251"/>
      <c r="F123" s="251"/>
      <c r="G123" s="133"/>
      <c r="H123" s="242"/>
      <c r="I123" s="242"/>
      <c r="J123" s="254" t="s">
        <v>277</v>
      </c>
      <c r="K123" s="254"/>
      <c r="L123" s="243"/>
      <c r="M123" s="105"/>
      <c r="N123" s="105"/>
      <c r="O123" s="105"/>
      <c r="P123" s="105"/>
      <c r="Q123" s="105"/>
      <c r="R123" s="105"/>
      <c r="S123" s="105"/>
    </row>
    <row r="124" spans="1:19" ht="147.75" customHeight="1" x14ac:dyDescent="0.25">
      <c r="A124" s="196" t="s">
        <v>278</v>
      </c>
      <c r="B124" s="196" t="s">
        <v>279</v>
      </c>
      <c r="C124" s="241" t="s">
        <v>280</v>
      </c>
      <c r="D124" s="241"/>
      <c r="E124" s="241"/>
      <c r="F124" s="241"/>
      <c r="G124" s="133"/>
      <c r="H124" s="242"/>
      <c r="I124" s="242"/>
      <c r="J124" s="253"/>
      <c r="K124" s="253"/>
      <c r="L124" s="243"/>
      <c r="M124" s="105"/>
      <c r="N124" s="105"/>
      <c r="O124" s="105"/>
      <c r="P124" s="105"/>
      <c r="Q124" s="105"/>
      <c r="R124" s="105"/>
      <c r="S124" s="105"/>
    </row>
    <row r="125" spans="1:19" ht="50.25" customHeight="1" x14ac:dyDescent="0.25">
      <c r="A125" s="41" t="s">
        <v>281</v>
      </c>
      <c r="B125" s="38" t="s">
        <v>282</v>
      </c>
      <c r="C125" s="255" t="s">
        <v>283</v>
      </c>
      <c r="D125" s="255"/>
      <c r="E125" s="255"/>
      <c r="F125" s="255"/>
      <c r="G125" s="133"/>
      <c r="H125" s="242"/>
      <c r="I125" s="242"/>
      <c r="J125" s="256"/>
      <c r="K125" s="256"/>
    </row>
    <row r="126" spans="1:19" ht="50.25" customHeight="1" x14ac:dyDescent="0.25">
      <c r="A126" s="8" t="s">
        <v>284</v>
      </c>
      <c r="B126" s="208" t="s">
        <v>285</v>
      </c>
      <c r="C126" s="241" t="s">
        <v>286</v>
      </c>
      <c r="D126" s="241"/>
      <c r="E126" s="241"/>
      <c r="F126" s="241"/>
      <c r="G126" s="133"/>
      <c r="H126" s="257"/>
      <c r="I126" s="258"/>
      <c r="J126" s="259"/>
      <c r="K126" s="260"/>
    </row>
    <row r="127" spans="1:19" ht="60.75" customHeight="1" x14ac:dyDescent="0.25">
      <c r="A127" s="41" t="s">
        <v>287</v>
      </c>
      <c r="B127" s="38" t="s">
        <v>288</v>
      </c>
      <c r="C127" s="255" t="s">
        <v>289</v>
      </c>
      <c r="D127" s="255"/>
      <c r="E127" s="255"/>
      <c r="F127" s="255"/>
      <c r="G127" s="133"/>
      <c r="H127" s="257"/>
      <c r="I127" s="258"/>
      <c r="J127" s="239"/>
      <c r="K127" s="240"/>
    </row>
    <row r="128" spans="1:19" ht="63" customHeight="1" x14ac:dyDescent="0.25">
      <c r="A128" s="8" t="s">
        <v>290</v>
      </c>
      <c r="B128" s="208" t="s">
        <v>291</v>
      </c>
      <c r="C128" s="241" t="s">
        <v>292</v>
      </c>
      <c r="D128" s="241"/>
      <c r="E128" s="241"/>
      <c r="F128" s="241"/>
      <c r="G128" s="133"/>
      <c r="H128" s="242"/>
      <c r="I128" s="242"/>
      <c r="J128" s="360" t="s">
        <v>293</v>
      </c>
      <c r="K128" s="360"/>
    </row>
    <row r="129" spans="1:157" ht="16.5" customHeight="1" x14ac:dyDescent="0.25">
      <c r="A129" s="361" t="s">
        <v>294</v>
      </c>
      <c r="B129" s="362"/>
      <c r="C129" s="362"/>
      <c r="D129" s="362"/>
      <c r="E129" s="362"/>
      <c r="F129" s="362"/>
      <c r="G129" s="362"/>
      <c r="H129" s="362"/>
      <c r="I129" s="362"/>
      <c r="J129" s="362"/>
      <c r="K129" s="363"/>
    </row>
    <row r="130" spans="1:157" ht="81.75" customHeight="1" x14ac:dyDescent="0.25">
      <c r="A130" s="211" t="s">
        <v>295</v>
      </c>
      <c r="B130" s="209" t="s">
        <v>296</v>
      </c>
      <c r="C130" s="251" t="s">
        <v>297</v>
      </c>
      <c r="D130" s="251"/>
      <c r="E130" s="251"/>
      <c r="F130" s="251"/>
      <c r="G130" s="24"/>
      <c r="H130" s="364"/>
      <c r="I130" s="365"/>
      <c r="J130" s="366" t="s">
        <v>293</v>
      </c>
      <c r="K130" s="367"/>
    </row>
    <row r="131" spans="1:157" ht="48.95" customHeight="1" x14ac:dyDescent="0.25">
      <c r="A131" s="196" t="s">
        <v>298</v>
      </c>
      <c r="B131" s="208" t="s">
        <v>299</v>
      </c>
      <c r="C131" s="241" t="s">
        <v>300</v>
      </c>
      <c r="D131" s="241"/>
      <c r="E131" s="241"/>
      <c r="F131" s="241"/>
      <c r="G131" s="24"/>
      <c r="H131" s="364"/>
      <c r="I131" s="365"/>
      <c r="J131" s="304"/>
      <c r="K131" s="305"/>
    </row>
    <row r="132" spans="1:157" ht="36.75" customHeight="1" x14ac:dyDescent="0.25">
      <c r="A132" s="211" t="s">
        <v>301</v>
      </c>
      <c r="B132" s="209" t="s">
        <v>302</v>
      </c>
      <c r="C132" s="251" t="s">
        <v>303</v>
      </c>
      <c r="D132" s="251"/>
      <c r="E132" s="251"/>
      <c r="F132" s="251"/>
      <c r="G132" s="24"/>
      <c r="H132" s="364"/>
      <c r="I132" s="365"/>
      <c r="J132" s="249"/>
      <c r="K132" s="250"/>
    </row>
    <row r="133" spans="1:157" ht="30.95" customHeight="1" x14ac:dyDescent="0.25">
      <c r="A133" s="8" t="s">
        <v>304</v>
      </c>
      <c r="B133" s="208" t="s">
        <v>305</v>
      </c>
      <c r="C133" s="241" t="s">
        <v>306</v>
      </c>
      <c r="D133" s="241"/>
      <c r="E133" s="241"/>
      <c r="F133" s="241"/>
      <c r="G133" s="24"/>
      <c r="H133" s="364"/>
      <c r="I133" s="365"/>
      <c r="J133" s="343"/>
      <c r="K133" s="344"/>
    </row>
    <row r="134" spans="1:157" ht="30.95" customHeight="1" x14ac:dyDescent="0.25">
      <c r="A134" s="42" t="s">
        <v>307</v>
      </c>
      <c r="B134" s="209" t="s">
        <v>308</v>
      </c>
      <c r="C134" s="251" t="s">
        <v>309</v>
      </c>
      <c r="D134" s="251"/>
      <c r="E134" s="251"/>
      <c r="F134" s="251"/>
      <c r="G134" s="24"/>
      <c r="H134" s="364"/>
      <c r="I134" s="365"/>
      <c r="J134" s="249"/>
      <c r="K134" s="250"/>
    </row>
    <row r="135" spans="1:157" ht="34.5" customHeight="1" x14ac:dyDescent="0.25">
      <c r="A135" s="8" t="s">
        <v>310</v>
      </c>
      <c r="B135" s="208" t="s">
        <v>311</v>
      </c>
      <c r="C135" s="241" t="s">
        <v>312</v>
      </c>
      <c r="D135" s="241"/>
      <c r="E135" s="241"/>
      <c r="F135" s="241"/>
      <c r="G135" s="24"/>
      <c r="H135" s="368"/>
      <c r="I135" s="368"/>
      <c r="J135" s="304"/>
      <c r="K135" s="305"/>
    </row>
    <row r="136" spans="1:157" ht="34.5" customHeight="1" x14ac:dyDescent="0.25">
      <c r="A136" s="42" t="s">
        <v>313</v>
      </c>
      <c r="B136" s="209" t="s">
        <v>314</v>
      </c>
      <c r="C136" s="251" t="s">
        <v>315</v>
      </c>
      <c r="D136" s="251"/>
      <c r="E136" s="251"/>
      <c r="F136" s="251"/>
      <c r="G136" s="24"/>
      <c r="H136" s="364"/>
      <c r="I136" s="365"/>
      <c r="J136" s="249"/>
      <c r="K136" s="250"/>
    </row>
    <row r="137" spans="1:157" ht="47.25" customHeight="1" x14ac:dyDescent="0.25">
      <c r="A137" s="8" t="s">
        <v>316</v>
      </c>
      <c r="B137" s="208" t="s">
        <v>317</v>
      </c>
      <c r="C137" s="265" t="s">
        <v>318</v>
      </c>
      <c r="D137" s="266"/>
      <c r="E137" s="266"/>
      <c r="F137" s="267"/>
      <c r="G137" s="24"/>
      <c r="H137" s="206"/>
      <c r="I137" s="207"/>
      <c r="J137" s="259"/>
      <c r="K137" s="260"/>
    </row>
    <row r="138" spans="1:157" ht="81.75" customHeight="1" x14ac:dyDescent="0.25">
      <c r="A138" s="42" t="s">
        <v>319</v>
      </c>
      <c r="B138" s="209" t="s">
        <v>320</v>
      </c>
      <c r="C138" s="251" t="s">
        <v>321</v>
      </c>
      <c r="D138" s="251"/>
      <c r="E138" s="251"/>
      <c r="F138" s="251"/>
      <c r="G138" s="24"/>
      <c r="H138" s="368"/>
      <c r="I138" s="368"/>
      <c r="J138" s="263"/>
      <c r="K138" s="264"/>
    </row>
    <row r="139" spans="1:157" ht="15" customHeight="1" x14ac:dyDescent="0.25">
      <c r="A139" s="357" t="s">
        <v>322</v>
      </c>
      <c r="B139" s="358"/>
      <c r="C139" s="358"/>
      <c r="D139" s="358"/>
      <c r="E139" s="358"/>
      <c r="F139" s="358"/>
      <c r="G139" s="358"/>
      <c r="H139" s="358"/>
      <c r="I139" s="358"/>
      <c r="J139" s="358"/>
      <c r="K139" s="359"/>
    </row>
    <row r="140" spans="1:157" s="43" customFormat="1" ht="30" x14ac:dyDescent="0.25">
      <c r="A140" s="196" t="s">
        <v>323</v>
      </c>
      <c r="B140" s="196" t="s">
        <v>324</v>
      </c>
      <c r="C140" s="241" t="s">
        <v>325</v>
      </c>
      <c r="D140" s="241"/>
      <c r="E140" s="241"/>
      <c r="F140" s="241"/>
      <c r="G140" s="133"/>
      <c r="H140" s="257"/>
      <c r="I140" s="258"/>
      <c r="J140" s="304"/>
      <c r="K140" s="305"/>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row>
    <row r="141" spans="1:157" ht="66" customHeight="1" x14ac:dyDescent="0.25">
      <c r="A141" s="211" t="s">
        <v>326</v>
      </c>
      <c r="B141" s="214" t="s">
        <v>327</v>
      </c>
      <c r="C141" s="373" t="s">
        <v>328</v>
      </c>
      <c r="D141" s="251"/>
      <c r="E141" s="251"/>
      <c r="F141" s="251"/>
      <c r="G141" s="133"/>
      <c r="H141" s="242"/>
      <c r="I141" s="242"/>
      <c r="J141" s="369"/>
      <c r="K141" s="369"/>
    </row>
    <row r="142" spans="1:157" s="43" customFormat="1" ht="69" customHeight="1" x14ac:dyDescent="0.25">
      <c r="A142" s="196" t="s">
        <v>329</v>
      </c>
      <c r="B142" s="201" t="s">
        <v>330</v>
      </c>
      <c r="C142" s="374" t="s">
        <v>331</v>
      </c>
      <c r="D142" s="241"/>
      <c r="E142" s="241"/>
      <c r="F142" s="241"/>
      <c r="G142" s="133"/>
      <c r="H142" s="242"/>
      <c r="I142" s="242"/>
      <c r="J142" s="375"/>
      <c r="K142" s="37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row>
    <row r="143" spans="1:157" ht="41.45" customHeight="1" x14ac:dyDescent="0.25">
      <c r="A143" s="211" t="s">
        <v>332</v>
      </c>
      <c r="B143" s="214" t="s">
        <v>333</v>
      </c>
      <c r="C143" s="251" t="s">
        <v>334</v>
      </c>
      <c r="D143" s="251"/>
      <c r="E143" s="251"/>
      <c r="F143" s="251"/>
      <c r="G143" s="133"/>
      <c r="H143" s="242"/>
      <c r="I143" s="242"/>
      <c r="J143" s="369"/>
      <c r="K143" s="369"/>
    </row>
    <row r="144" spans="1:157" ht="15" customHeight="1" x14ac:dyDescent="0.25">
      <c r="A144" s="357" t="s">
        <v>335</v>
      </c>
      <c r="B144" s="358"/>
      <c r="C144" s="358"/>
      <c r="D144" s="358"/>
      <c r="E144" s="358"/>
      <c r="F144" s="358"/>
      <c r="G144" s="358"/>
      <c r="H144" s="358"/>
      <c r="I144" s="358"/>
      <c r="J144" s="358"/>
      <c r="K144" s="359"/>
      <c r="L144" s="44"/>
    </row>
    <row r="145" spans="1:27" ht="42" customHeight="1" x14ac:dyDescent="0.25">
      <c r="A145" s="196" t="s">
        <v>336</v>
      </c>
      <c r="B145" s="208" t="s">
        <v>337</v>
      </c>
      <c r="C145" s="241" t="s">
        <v>338</v>
      </c>
      <c r="D145" s="241"/>
      <c r="E145" s="241"/>
      <c r="F145" s="241"/>
      <c r="G145" s="133"/>
      <c r="H145" s="257"/>
      <c r="I145" s="258"/>
      <c r="J145" s="304"/>
      <c r="K145" s="305"/>
    </row>
    <row r="146" spans="1:27" ht="42" customHeight="1" x14ac:dyDescent="0.25">
      <c r="A146" s="211" t="s">
        <v>339</v>
      </c>
      <c r="B146" s="209" t="s">
        <v>340</v>
      </c>
      <c r="C146" s="309" t="s">
        <v>341</v>
      </c>
      <c r="D146" s="310"/>
      <c r="E146" s="310"/>
      <c r="F146" s="311"/>
      <c r="G146" s="133"/>
      <c r="H146" s="257"/>
      <c r="I146" s="258"/>
      <c r="J146" s="263"/>
      <c r="K146" s="264"/>
    </row>
    <row r="147" spans="1:27" ht="48" customHeight="1" x14ac:dyDescent="0.25">
      <c r="A147" s="196" t="s">
        <v>342</v>
      </c>
      <c r="B147" s="208" t="s">
        <v>343</v>
      </c>
      <c r="C147" s="370" t="s">
        <v>344</v>
      </c>
      <c r="D147" s="371"/>
      <c r="E147" s="371"/>
      <c r="F147" s="372"/>
      <c r="G147" s="133"/>
      <c r="H147" s="257"/>
      <c r="I147" s="258"/>
      <c r="J147" s="304"/>
      <c r="K147" s="305"/>
    </row>
    <row r="148" spans="1:27" ht="42" customHeight="1" x14ac:dyDescent="0.25">
      <c r="A148" s="211" t="s">
        <v>345</v>
      </c>
      <c r="B148" s="209" t="s">
        <v>346</v>
      </c>
      <c r="C148" s="290" t="s">
        <v>347</v>
      </c>
      <c r="D148" s="290"/>
      <c r="E148" s="290"/>
      <c r="F148" s="290"/>
      <c r="G148" s="133"/>
      <c r="H148" s="257"/>
      <c r="I148" s="258"/>
      <c r="J148" s="263"/>
      <c r="K148" s="264"/>
    </row>
    <row r="149" spans="1:27" ht="51.75" customHeight="1" x14ac:dyDescent="0.25">
      <c r="A149" s="196" t="s">
        <v>348</v>
      </c>
      <c r="B149" s="208" t="s">
        <v>349</v>
      </c>
      <c r="C149" s="241" t="s">
        <v>350</v>
      </c>
      <c r="D149" s="241"/>
      <c r="E149" s="241"/>
      <c r="F149" s="241"/>
      <c r="G149" s="133"/>
      <c r="H149" s="257"/>
      <c r="I149" s="258"/>
      <c r="J149" s="304"/>
      <c r="K149" s="305"/>
    </row>
    <row r="150" spans="1:27" ht="50.25" customHeight="1" x14ac:dyDescent="0.25">
      <c r="A150" s="211" t="s">
        <v>351</v>
      </c>
      <c r="B150" s="209" t="s">
        <v>352</v>
      </c>
      <c r="C150" s="290" t="s">
        <v>353</v>
      </c>
      <c r="D150" s="290"/>
      <c r="E150" s="290"/>
      <c r="F150" s="290"/>
      <c r="G150" s="133"/>
      <c r="H150" s="257"/>
      <c r="I150" s="258"/>
      <c r="J150" s="263"/>
      <c r="K150" s="264"/>
    </row>
    <row r="151" spans="1:27" ht="52.5" customHeight="1" x14ac:dyDescent="0.25">
      <c r="A151" s="196" t="s">
        <v>354</v>
      </c>
      <c r="B151" s="208" t="s">
        <v>355</v>
      </c>
      <c r="C151" s="241" t="s">
        <v>356</v>
      </c>
      <c r="D151" s="241"/>
      <c r="E151" s="241"/>
      <c r="F151" s="241"/>
      <c r="G151" s="133"/>
      <c r="H151" s="257"/>
      <c r="I151" s="258"/>
      <c r="J151" s="304"/>
      <c r="K151" s="305"/>
      <c r="L151" s="135" t="s">
        <v>357</v>
      </c>
      <c r="M151" s="130"/>
      <c r="N151" s="130"/>
      <c r="O151" s="130"/>
      <c r="P151" s="130"/>
      <c r="Q151" s="130"/>
      <c r="R151" s="130"/>
      <c r="S151" s="130"/>
      <c r="T151" s="130"/>
      <c r="U151" s="130"/>
      <c r="V151" s="130"/>
      <c r="W151" s="130"/>
      <c r="X151" s="130"/>
      <c r="Y151" s="130"/>
      <c r="Z151" s="130"/>
      <c r="AA151" s="130"/>
    </row>
    <row r="152" spans="1:27" ht="18" customHeight="1" x14ac:dyDescent="0.25">
      <c r="A152" s="357" t="s">
        <v>358</v>
      </c>
      <c r="B152" s="358"/>
      <c r="C152" s="358"/>
      <c r="D152" s="358"/>
      <c r="E152" s="358"/>
      <c r="F152" s="358"/>
      <c r="G152" s="358"/>
      <c r="H152" s="358"/>
      <c r="I152" s="358"/>
      <c r="J152" s="358"/>
      <c r="K152" s="359"/>
      <c r="L152" s="129"/>
      <c r="M152" s="130"/>
      <c r="N152" s="130"/>
      <c r="O152" s="130"/>
      <c r="P152" s="130"/>
      <c r="Q152" s="130"/>
      <c r="R152" s="130"/>
      <c r="S152" s="130"/>
      <c r="T152" s="130"/>
      <c r="U152" s="130"/>
      <c r="V152" s="130"/>
      <c r="W152" s="130"/>
      <c r="X152" s="130"/>
      <c r="Y152" s="130"/>
      <c r="Z152" s="130"/>
      <c r="AA152" s="130"/>
    </row>
    <row r="153" spans="1:27" ht="52.5" customHeight="1" x14ac:dyDescent="0.25">
      <c r="A153" s="85" t="s">
        <v>359</v>
      </c>
      <c r="B153" s="85" t="s">
        <v>360</v>
      </c>
      <c r="C153" s="251" t="s">
        <v>361</v>
      </c>
      <c r="D153" s="251"/>
      <c r="E153" s="251"/>
      <c r="F153" s="251"/>
      <c r="G153" s="133"/>
      <c r="H153" s="271"/>
      <c r="I153" s="272"/>
      <c r="J153" s="369"/>
      <c r="K153" s="369"/>
    </row>
    <row r="154" spans="1:27" ht="15" customHeight="1" x14ac:dyDescent="0.25">
      <c r="A154" s="357" t="s">
        <v>362</v>
      </c>
      <c r="B154" s="358"/>
      <c r="C154" s="358"/>
      <c r="D154" s="358"/>
      <c r="E154" s="358"/>
      <c r="F154" s="358"/>
      <c r="G154" s="358"/>
      <c r="H154" s="358"/>
      <c r="I154" s="358"/>
      <c r="J154" s="358"/>
      <c r="K154" s="359"/>
    </row>
    <row r="155" spans="1:27" ht="42" customHeight="1" x14ac:dyDescent="0.25">
      <c r="A155" s="196" t="s">
        <v>363</v>
      </c>
      <c r="B155" s="208" t="s">
        <v>364</v>
      </c>
      <c r="C155" s="241" t="s">
        <v>365</v>
      </c>
      <c r="D155" s="241"/>
      <c r="E155" s="241"/>
      <c r="F155" s="241"/>
      <c r="G155" s="133"/>
      <c r="H155" s="257"/>
      <c r="I155" s="258"/>
      <c r="J155" s="304"/>
      <c r="K155" s="305"/>
    </row>
    <row r="156" spans="1:27" ht="42" customHeight="1" x14ac:dyDescent="0.25">
      <c r="A156" s="211" t="s">
        <v>366</v>
      </c>
      <c r="B156" s="209" t="s">
        <v>367</v>
      </c>
      <c r="C156" s="309" t="s">
        <v>368</v>
      </c>
      <c r="D156" s="310"/>
      <c r="E156" s="310"/>
      <c r="F156" s="311"/>
      <c r="G156" s="133"/>
      <c r="H156" s="257"/>
      <c r="I156" s="258"/>
      <c r="J156" s="263"/>
      <c r="K156" s="264"/>
    </row>
  </sheetData>
  <sheetProtection formatCells="0" formatColumns="0" formatRows="0" insertColumns="0" insertRows="0" insertHyperlinks="0" deleteRows="0" sort="0" autoFilter="0" pivotTables="0"/>
  <protectedRanges>
    <protectedRange sqref="J4 G102:I103 G38:I75 G111:I111 G118:I118 C4:H4" name="Range1"/>
    <protectedRange sqref="G31:I33" name="Range1_1"/>
    <protectedRange sqref="G76:I97 G36:I37" name="Range1_2"/>
    <protectedRange sqref="G98:I100" name="Range1_3"/>
    <protectedRange sqref="G106:I110" name="Range1_4"/>
    <protectedRange sqref="G104:I105" name="Range1_5"/>
    <protectedRange sqref="G112:I113 G120:I120 G125:I128" name="Range1_6"/>
    <protectedRange sqref="G140:I143 G145:I151 G155:I156 G130:I136 G138:I138 G153:I153" name="Range1_7"/>
    <protectedRange sqref="G137:I137" name="Range1_8"/>
    <protectedRange sqref="H17:J17 H21:J22 H26:J28" name="Range1_9"/>
    <protectedRange sqref="G114:I117" name="Range1_10"/>
    <protectedRange sqref="G119:I119" name="Range1_1_1"/>
    <protectedRange sqref="G121:I124" name="Range1_11"/>
  </protectedRanges>
  <mergeCells count="409">
    <mergeCell ref="L77:L94"/>
    <mergeCell ref="A2:K2"/>
    <mergeCell ref="C21:C22"/>
    <mergeCell ref="D21:D22"/>
    <mergeCell ref="E21:F22"/>
    <mergeCell ref="B11:C11"/>
    <mergeCell ref="D11:K13"/>
    <mergeCell ref="C26:C27"/>
    <mergeCell ref="D26:F27"/>
    <mergeCell ref="A24:K24"/>
    <mergeCell ref="A25:A27"/>
    <mergeCell ref="B25:B27"/>
    <mergeCell ref="D25:F25"/>
    <mergeCell ref="G25:H25"/>
    <mergeCell ref="I25:J25"/>
    <mergeCell ref="I26:J26"/>
    <mergeCell ref="I27:J27"/>
    <mergeCell ref="G20:H20"/>
    <mergeCell ref="I20:J20"/>
    <mergeCell ref="I21:J21"/>
    <mergeCell ref="I22:J22"/>
    <mergeCell ref="J4:K4"/>
    <mergeCell ref="C4:H4"/>
    <mergeCell ref="A19:K19"/>
    <mergeCell ref="A20:A22"/>
    <mergeCell ref="B20:B22"/>
    <mergeCell ref="E20:F20"/>
    <mergeCell ref="C35:F35"/>
    <mergeCell ref="H35:I35"/>
    <mergeCell ref="J35:K35"/>
    <mergeCell ref="C36:F36"/>
    <mergeCell ref="H36:I36"/>
    <mergeCell ref="J36:K36"/>
    <mergeCell ref="H29:I29"/>
    <mergeCell ref="C29:F29"/>
    <mergeCell ref="J29:K29"/>
    <mergeCell ref="A30:K30"/>
    <mergeCell ref="B7:F7"/>
    <mergeCell ref="G7:K9"/>
    <mergeCell ref="B8:F8"/>
    <mergeCell ref="B9:F9"/>
    <mergeCell ref="A15:K15"/>
    <mergeCell ref="A16:A17"/>
    <mergeCell ref="B16:B17"/>
    <mergeCell ref="E16:F16"/>
    <mergeCell ref="G16:H16"/>
    <mergeCell ref="I16:J16"/>
    <mergeCell ref="E17:F17"/>
    <mergeCell ref="I17:J17"/>
    <mergeCell ref="C141:F141"/>
    <mergeCell ref="H141:I141"/>
    <mergeCell ref="J141:K141"/>
    <mergeCell ref="C142:F142"/>
    <mergeCell ref="H142:I142"/>
    <mergeCell ref="J142:K142"/>
    <mergeCell ref="C143:F143"/>
    <mergeCell ref="H143:I143"/>
    <mergeCell ref="J143:K143"/>
    <mergeCell ref="A144:K144"/>
    <mergeCell ref="C145:F145"/>
    <mergeCell ref="H145:I145"/>
    <mergeCell ref="J145:K145"/>
    <mergeCell ref="C146:F146"/>
    <mergeCell ref="H146:I146"/>
    <mergeCell ref="J146:K146"/>
    <mergeCell ref="C147:F147"/>
    <mergeCell ref="H147:I147"/>
    <mergeCell ref="J147:K147"/>
    <mergeCell ref="C155:F155"/>
    <mergeCell ref="H155:I155"/>
    <mergeCell ref="J155:K155"/>
    <mergeCell ref="C156:F156"/>
    <mergeCell ref="H156:I156"/>
    <mergeCell ref="J156:K156"/>
    <mergeCell ref="C148:F148"/>
    <mergeCell ref="H148:I148"/>
    <mergeCell ref="J148:K148"/>
    <mergeCell ref="C149:F149"/>
    <mergeCell ref="H149:I149"/>
    <mergeCell ref="J149:K149"/>
    <mergeCell ref="C150:F150"/>
    <mergeCell ref="H150:I150"/>
    <mergeCell ref="J150:K150"/>
    <mergeCell ref="A154:K154"/>
    <mergeCell ref="A152:K152"/>
    <mergeCell ref="J153:K153"/>
    <mergeCell ref="C153:F153"/>
    <mergeCell ref="H153:I153"/>
    <mergeCell ref="C151:F151"/>
    <mergeCell ref="H151:I151"/>
    <mergeCell ref="J151:K151"/>
    <mergeCell ref="C136:F136"/>
    <mergeCell ref="H136:I136"/>
    <mergeCell ref="J136:K136"/>
    <mergeCell ref="C138:F138"/>
    <mergeCell ref="H138:I138"/>
    <mergeCell ref="J138:K138"/>
    <mergeCell ref="A139:K139"/>
    <mergeCell ref="C140:F140"/>
    <mergeCell ref="H140:I140"/>
    <mergeCell ref="J140:K140"/>
    <mergeCell ref="C137:F137"/>
    <mergeCell ref="J137:K137"/>
    <mergeCell ref="C133:F133"/>
    <mergeCell ref="H133:I133"/>
    <mergeCell ref="C134:F134"/>
    <mergeCell ref="H134:I134"/>
    <mergeCell ref="J134:K134"/>
    <mergeCell ref="C135:F135"/>
    <mergeCell ref="H135:I135"/>
    <mergeCell ref="J135:K135"/>
    <mergeCell ref="J133:K133"/>
    <mergeCell ref="J128:K128"/>
    <mergeCell ref="A129:K129"/>
    <mergeCell ref="C130:F130"/>
    <mergeCell ref="H130:I130"/>
    <mergeCell ref="J130:K130"/>
    <mergeCell ref="C131:F131"/>
    <mergeCell ref="H131:I131"/>
    <mergeCell ref="J131:K131"/>
    <mergeCell ref="C132:F132"/>
    <mergeCell ref="H132:I132"/>
    <mergeCell ref="J132:K132"/>
    <mergeCell ref="C112:F112"/>
    <mergeCell ref="H112:I112"/>
    <mergeCell ref="J112:K112"/>
    <mergeCell ref="C113:F113"/>
    <mergeCell ref="H113:I113"/>
    <mergeCell ref="J113:K113"/>
    <mergeCell ref="C120:F120"/>
    <mergeCell ref="H120:I120"/>
    <mergeCell ref="J120:K120"/>
    <mergeCell ref="C118:F118"/>
    <mergeCell ref="H118:I118"/>
    <mergeCell ref="J118:K118"/>
    <mergeCell ref="C114:F114"/>
    <mergeCell ref="H114:I114"/>
    <mergeCell ref="J114:K114"/>
    <mergeCell ref="C119:F119"/>
    <mergeCell ref="H119:I119"/>
    <mergeCell ref="J119:K119"/>
    <mergeCell ref="C115:F115"/>
    <mergeCell ref="H115:I115"/>
    <mergeCell ref="J115:K115"/>
    <mergeCell ref="C116:F116"/>
    <mergeCell ref="H116:I116"/>
    <mergeCell ref="J116:K116"/>
    <mergeCell ref="C99:F99"/>
    <mergeCell ref="H99:I99"/>
    <mergeCell ref="J99:K99"/>
    <mergeCell ref="C96:F96"/>
    <mergeCell ref="C97:F97"/>
    <mergeCell ref="J96:K96"/>
    <mergeCell ref="J97:K97"/>
    <mergeCell ref="C104:F104"/>
    <mergeCell ref="H104:I104"/>
    <mergeCell ref="J104:K104"/>
    <mergeCell ref="C103:F103"/>
    <mergeCell ref="H103:I103"/>
    <mergeCell ref="J103:K103"/>
    <mergeCell ref="A101:K101"/>
    <mergeCell ref="C102:F102"/>
    <mergeCell ref="H102:I102"/>
    <mergeCell ref="J102:K102"/>
    <mergeCell ref="C98:F98"/>
    <mergeCell ref="H98:I98"/>
    <mergeCell ref="J98:K98"/>
    <mergeCell ref="C93:F93"/>
    <mergeCell ref="H93:I93"/>
    <mergeCell ref="J93:K93"/>
    <mergeCell ref="C94:F94"/>
    <mergeCell ref="H94:I94"/>
    <mergeCell ref="J94:K94"/>
    <mergeCell ref="C95:F95"/>
    <mergeCell ref="H95:I95"/>
    <mergeCell ref="J95:K95"/>
    <mergeCell ref="C90:F90"/>
    <mergeCell ref="H90:I90"/>
    <mergeCell ref="J90:K90"/>
    <mergeCell ref="C91:F91"/>
    <mergeCell ref="H91:I91"/>
    <mergeCell ref="J91:K91"/>
    <mergeCell ref="C92:F92"/>
    <mergeCell ref="H92:I92"/>
    <mergeCell ref="J92:K92"/>
    <mergeCell ref="J82:K82"/>
    <mergeCell ref="C87:F87"/>
    <mergeCell ref="H87:I87"/>
    <mergeCell ref="J87:K87"/>
    <mergeCell ref="C88:F88"/>
    <mergeCell ref="H88:I88"/>
    <mergeCell ref="J88:K88"/>
    <mergeCell ref="C89:F89"/>
    <mergeCell ref="H89:I89"/>
    <mergeCell ref="J89:K89"/>
    <mergeCell ref="J83:K83"/>
    <mergeCell ref="C84:F84"/>
    <mergeCell ref="H84:I84"/>
    <mergeCell ref="B38:B48"/>
    <mergeCell ref="A38:A48"/>
    <mergeCell ref="C44:E44"/>
    <mergeCell ref="C45:E45"/>
    <mergeCell ref="J42:K42"/>
    <mergeCell ref="J43:K43"/>
    <mergeCell ref="A77:A94"/>
    <mergeCell ref="C77:F77"/>
    <mergeCell ref="H77:I77"/>
    <mergeCell ref="J77:K77"/>
    <mergeCell ref="C78:F78"/>
    <mergeCell ref="H78:I78"/>
    <mergeCell ref="J78:K78"/>
    <mergeCell ref="C79:F79"/>
    <mergeCell ref="H79:I79"/>
    <mergeCell ref="J79:K79"/>
    <mergeCell ref="C80:F80"/>
    <mergeCell ref="H80:I80"/>
    <mergeCell ref="J80:K80"/>
    <mergeCell ref="C81:F81"/>
    <mergeCell ref="H81:I81"/>
    <mergeCell ref="J81:K81"/>
    <mergeCell ref="C82:F82"/>
    <mergeCell ref="H82:I82"/>
    <mergeCell ref="J39:K39"/>
    <mergeCell ref="C38:E38"/>
    <mergeCell ref="C39:E39"/>
    <mergeCell ref="C40:E40"/>
    <mergeCell ref="C41:E41"/>
    <mergeCell ref="C42:E42"/>
    <mergeCell ref="C43:E43"/>
    <mergeCell ref="H38:I38"/>
    <mergeCell ref="J40:K40"/>
    <mergeCell ref="J41:K41"/>
    <mergeCell ref="H37:I37"/>
    <mergeCell ref="J37:K37"/>
    <mergeCell ref="H31:I31"/>
    <mergeCell ref="J31:K31"/>
    <mergeCell ref="H32:I32"/>
    <mergeCell ref="J32:K32"/>
    <mergeCell ref="H33:I33"/>
    <mergeCell ref="J33:K33"/>
    <mergeCell ref="A34:K34"/>
    <mergeCell ref="C37:F37"/>
    <mergeCell ref="C31:F31"/>
    <mergeCell ref="H49:I49"/>
    <mergeCell ref="H58:I58"/>
    <mergeCell ref="J58:K58"/>
    <mergeCell ref="C59:E59"/>
    <mergeCell ref="C49:E49"/>
    <mergeCell ref="C47:E47"/>
    <mergeCell ref="H47:I47"/>
    <mergeCell ref="J47:K47"/>
    <mergeCell ref="J44:K44"/>
    <mergeCell ref="J57:K57"/>
    <mergeCell ref="J52:K52"/>
    <mergeCell ref="C54:E54"/>
    <mergeCell ref="H55:I55"/>
    <mergeCell ref="J68:K68"/>
    <mergeCell ref="C67:F67"/>
    <mergeCell ref="H67:I67"/>
    <mergeCell ref="J67:K67"/>
    <mergeCell ref="H68:I68"/>
    <mergeCell ref="C55:E55"/>
    <mergeCell ref="J55:K55"/>
    <mergeCell ref="C65:F65"/>
    <mergeCell ref="H65:I65"/>
    <mergeCell ref="J65:K65"/>
    <mergeCell ref="C66:F66"/>
    <mergeCell ref="H66:I66"/>
    <mergeCell ref="J66:K66"/>
    <mergeCell ref="J62:K62"/>
    <mergeCell ref="J63:K63"/>
    <mergeCell ref="J64:K64"/>
    <mergeCell ref="C63:F63"/>
    <mergeCell ref="C64:F64"/>
    <mergeCell ref="H62:I62"/>
    <mergeCell ref="J61:K61"/>
    <mergeCell ref="H61:I61"/>
    <mergeCell ref="H59:I59"/>
    <mergeCell ref="J59:K59"/>
    <mergeCell ref="C56:E56"/>
    <mergeCell ref="J1:K1"/>
    <mergeCell ref="A1:H1"/>
    <mergeCell ref="C62:F62"/>
    <mergeCell ref="C68:F68"/>
    <mergeCell ref="H44:I44"/>
    <mergeCell ref="H45:I45"/>
    <mergeCell ref="H46:I46"/>
    <mergeCell ref="H48:I48"/>
    <mergeCell ref="A4:B4"/>
    <mergeCell ref="A5:K5"/>
    <mergeCell ref="H39:I39"/>
    <mergeCell ref="H40:I40"/>
    <mergeCell ref="J45:K45"/>
    <mergeCell ref="J46:K46"/>
    <mergeCell ref="J48:K48"/>
    <mergeCell ref="C46:E46"/>
    <mergeCell ref="J38:K38"/>
    <mergeCell ref="H41:I41"/>
    <mergeCell ref="H42:I42"/>
    <mergeCell ref="H43:I43"/>
    <mergeCell ref="C48:E48"/>
    <mergeCell ref="H54:I54"/>
    <mergeCell ref="J54:K54"/>
    <mergeCell ref="C58:E58"/>
    <mergeCell ref="C111:F111"/>
    <mergeCell ref="H111:I111"/>
    <mergeCell ref="J111:K111"/>
    <mergeCell ref="C105:F105"/>
    <mergeCell ref="H105:I105"/>
    <mergeCell ref="J105:K105"/>
    <mergeCell ref="C108:F108"/>
    <mergeCell ref="H108:I108"/>
    <mergeCell ref="J108:K108"/>
    <mergeCell ref="C109:F109"/>
    <mergeCell ref="H109:I109"/>
    <mergeCell ref="J109:K109"/>
    <mergeCell ref="C110:F110"/>
    <mergeCell ref="H110:I110"/>
    <mergeCell ref="J110:K110"/>
    <mergeCell ref="C106:F106"/>
    <mergeCell ref="H106:I106"/>
    <mergeCell ref="J106:K106"/>
    <mergeCell ref="C107:F107"/>
    <mergeCell ref="H107:I107"/>
    <mergeCell ref="J107:K107"/>
    <mergeCell ref="A71:A74"/>
    <mergeCell ref="B71:B74"/>
    <mergeCell ref="H63:I63"/>
    <mergeCell ref="H64:I64"/>
    <mergeCell ref="C61:F61"/>
    <mergeCell ref="H56:I56"/>
    <mergeCell ref="J56:K56"/>
    <mergeCell ref="C57:E57"/>
    <mergeCell ref="H57:I57"/>
    <mergeCell ref="B49:B60"/>
    <mergeCell ref="A49:A60"/>
    <mergeCell ref="C53:E53"/>
    <mergeCell ref="J51:K51"/>
    <mergeCell ref="H51:I51"/>
    <mergeCell ref="C51:E51"/>
    <mergeCell ref="J50:K50"/>
    <mergeCell ref="H50:I50"/>
    <mergeCell ref="C50:E50"/>
    <mergeCell ref="C60:E60"/>
    <mergeCell ref="H60:I60"/>
    <mergeCell ref="J60:K60"/>
    <mergeCell ref="H52:I52"/>
    <mergeCell ref="C52:E52"/>
    <mergeCell ref="J49:K49"/>
    <mergeCell ref="C75:F75"/>
    <mergeCell ref="J69:K69"/>
    <mergeCell ref="J70:K70"/>
    <mergeCell ref="C73:E73"/>
    <mergeCell ref="C74:E74"/>
    <mergeCell ref="J71:K74"/>
    <mergeCell ref="J75:K75"/>
    <mergeCell ref="C69:F69"/>
    <mergeCell ref="C70:F70"/>
    <mergeCell ref="G71:G74"/>
    <mergeCell ref="H71:I74"/>
    <mergeCell ref="H75:I75"/>
    <mergeCell ref="J126:K126"/>
    <mergeCell ref="C127:F127"/>
    <mergeCell ref="H127:I127"/>
    <mergeCell ref="C100:F100"/>
    <mergeCell ref="H100:I100"/>
    <mergeCell ref="J100:K100"/>
    <mergeCell ref="C33:F33"/>
    <mergeCell ref="C32:F32"/>
    <mergeCell ref="H69:I69"/>
    <mergeCell ref="H70:I70"/>
    <mergeCell ref="C71:E71"/>
    <mergeCell ref="H76:I76"/>
    <mergeCell ref="J76:K76"/>
    <mergeCell ref="J84:K84"/>
    <mergeCell ref="C85:F85"/>
    <mergeCell ref="H85:I85"/>
    <mergeCell ref="J85:K85"/>
    <mergeCell ref="C86:F86"/>
    <mergeCell ref="H86:I86"/>
    <mergeCell ref="C76:F76"/>
    <mergeCell ref="J86:K86"/>
    <mergeCell ref="C83:F83"/>
    <mergeCell ref="H83:I83"/>
    <mergeCell ref="C72:E72"/>
    <mergeCell ref="J127:K127"/>
    <mergeCell ref="C128:F128"/>
    <mergeCell ref="H128:I128"/>
    <mergeCell ref="L121:L124"/>
    <mergeCell ref="C117:F117"/>
    <mergeCell ref="H117:I117"/>
    <mergeCell ref="J117:K117"/>
    <mergeCell ref="C121:F121"/>
    <mergeCell ref="H121:I121"/>
    <mergeCell ref="J121:K121"/>
    <mergeCell ref="C122:F122"/>
    <mergeCell ref="H122:I122"/>
    <mergeCell ref="J122:K122"/>
    <mergeCell ref="C123:F123"/>
    <mergeCell ref="H123:I123"/>
    <mergeCell ref="J123:K123"/>
    <mergeCell ref="C124:F124"/>
    <mergeCell ref="H124:I124"/>
    <mergeCell ref="J124:K124"/>
    <mergeCell ref="C125:F125"/>
    <mergeCell ref="H125:I125"/>
    <mergeCell ref="J125:K125"/>
    <mergeCell ref="C126:F126"/>
    <mergeCell ref="H126:I126"/>
  </mergeCells>
  <phoneticPr fontId="50" type="noConversion"/>
  <hyperlinks>
    <hyperlink ref="A153" location="'R408.1 Credits'!A1" display="R408" xr:uid="{972E2D67-24FC-42B2-95F8-AFE916B9348B}"/>
    <hyperlink ref="B153" location="'R408.1 Credits'!A1" display="Additional Conservation Requirements" xr:uid="{A22AE4E8-FF03-4C9B-A555-1E44CDDEC5CA}"/>
    <hyperlink ref="L37" location="' Table R303.1.3(1)'!A1" display=" Table R303.1.3(1)" xr:uid="{C1FB8C65-8B56-481B-8650-045D06B3D871}"/>
    <hyperlink ref="M37" location="' Table R303.1.3(2)'!A1" display=" Table R303.1.3(2)" xr:uid="{C361A34C-F181-4CF5-B329-BCB49933C8A9}"/>
    <hyperlink ref="N37" location="' Table R303.1.3(3)'!A1" display=" Table R303.1.3(3)" xr:uid="{FF24DDB1-4474-4857-B6B8-28DD33DD93A0}"/>
    <hyperlink ref="L43" location="'Table R402.1.2'!A1" display="Table R402.1.2" xr:uid="{4BEB4628-1DE7-4549-9996-293B76F27DBE}"/>
    <hyperlink ref="L56" location="'Table R402.1.4'!A1" display="Table R402.1.4" xr:uid="{2DAC7500-9A9E-417B-8148-052AC3070D60}"/>
    <hyperlink ref="L64" location="'Table R402.1.2'!A1" display="Table R402.1.2" xr:uid="{BE8B715C-D60B-477F-8674-9F44822C07C0}"/>
    <hyperlink ref="L66" location="'Table R402.2.6'!A1" display="Table R402.2.6" xr:uid="{E44155A7-BC6A-4F1E-AD41-B2821EB8A4A1}"/>
    <hyperlink ref="L77" location="'Table R402.4.1.1'!A1" display="Table R402.4.1.1" xr:uid="{39129551-1AB2-457B-8CBB-E0A769C3BAF8}"/>
    <hyperlink ref="L69" location="'Table R402.1.2'!A1" display="Table R402.1.2" xr:uid="{8445570A-4D5C-41DF-945D-B594FA9E1E36}"/>
    <hyperlink ref="L121" location="'Table R403.7.1'!A1" display="'Table R403.7.1'!A1" xr:uid="{7DD289AC-3696-49C5-A47E-1D5DCA9C5877}"/>
    <hyperlink ref="L151" location="'R407.8 Solar-Ready Zone Cert'!A1" display="R407.8 Solar-Ready Zone Certificate" xr:uid="{EE4DFCDE-BACB-461A-A146-BCA205E78654}"/>
  </hyperlinks>
  <pageMargins left="0.25" right="0.25" top="0.25" bottom="0.25" header="0.3" footer="0.3"/>
  <pageSetup scale="51" fitToHeight="0" orientation="landscape" r:id="rId1"/>
  <headerFooter differentFirst="1">
    <oddFooter>&amp;CResidential Prescriptive Measures Checklist                             Page &amp;P of &amp;N</oddFooter>
  </headerFooter>
  <rowBreaks count="6" manualBreakCount="6">
    <brk id="29" max="10" man="1"/>
    <brk id="60" max="10" man="1"/>
    <brk id="77" max="10" man="1"/>
    <brk id="100" max="10" man="1"/>
    <brk id="118" max="10" man="1"/>
    <brk id="12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Checkbox. Please check this box by clicking if the project is an alteration.">
                <anchor moveWithCells="1">
                  <from>
                    <xdr:col>1</xdr:col>
                    <xdr:colOff>438150</xdr:colOff>
                    <xdr:row>25</xdr:row>
                    <xdr:rowOff>1647825</xdr:rowOff>
                  </from>
                  <to>
                    <xdr:col>1</xdr:col>
                    <xdr:colOff>676275</xdr:colOff>
                    <xdr:row>26</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ltText="Checkbox. Please check or click box if project is an addition.">
                <anchor moveWithCells="1">
                  <from>
                    <xdr:col>1</xdr:col>
                    <xdr:colOff>438150</xdr:colOff>
                    <xdr:row>20</xdr:row>
                    <xdr:rowOff>314325</xdr:rowOff>
                  </from>
                  <to>
                    <xdr:col>1</xdr:col>
                    <xdr:colOff>676275</xdr:colOff>
                    <xdr:row>21</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ltText="Checkbox. Please check or click box if project is new construction.">
                <anchor moveWithCells="1">
                  <from>
                    <xdr:col>1</xdr:col>
                    <xdr:colOff>438150</xdr:colOff>
                    <xdr:row>16</xdr:row>
                    <xdr:rowOff>133350</xdr:rowOff>
                  </from>
                  <to>
                    <xdr:col>1</xdr:col>
                    <xdr:colOff>676275</xdr:colOff>
                    <xdr:row>16</xdr:row>
                    <xdr:rowOff>476250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76EF-9FC4-4A08-A4D6-E3F4DEFED005}">
  <sheetPr>
    <tabColor theme="3" tint="0.39997558519241921"/>
    <pageSetUpPr fitToPage="1"/>
  </sheetPr>
  <dimension ref="A1:Q49"/>
  <sheetViews>
    <sheetView topLeftCell="A8" zoomScale="65" workbookViewId="0">
      <selection activeCell="C54" sqref="C54"/>
    </sheetView>
  </sheetViews>
  <sheetFormatPr defaultRowHeight="15" x14ac:dyDescent="0.25"/>
  <cols>
    <col min="1" max="1" width="35.42578125" customWidth="1"/>
    <col min="2" max="2" width="33.85546875" customWidth="1"/>
    <col min="3" max="3" width="81.42578125" customWidth="1"/>
    <col min="4" max="6" width="33.42578125" customWidth="1"/>
    <col min="7" max="7" width="54.85546875" customWidth="1"/>
  </cols>
  <sheetData>
    <row r="1" spans="1:17" ht="68.25" customHeight="1" x14ac:dyDescent="0.5">
      <c r="A1" s="447" t="s">
        <v>369</v>
      </c>
      <c r="B1" s="448"/>
      <c r="C1" s="448"/>
      <c r="D1" s="15"/>
      <c r="E1" s="15"/>
      <c r="F1" s="15"/>
      <c r="G1" s="14" t="s">
        <v>14</v>
      </c>
    </row>
    <row r="2" spans="1:17" x14ac:dyDescent="0.25">
      <c r="A2" s="11"/>
      <c r="B2" s="10"/>
      <c r="C2" s="12"/>
      <c r="D2" s="12"/>
      <c r="E2" s="12"/>
      <c r="F2" s="12"/>
      <c r="G2" s="13" t="s">
        <v>370</v>
      </c>
    </row>
    <row r="3" spans="1:17" ht="18.75" customHeight="1" x14ac:dyDescent="0.3">
      <c r="A3" s="457" t="s">
        <v>371</v>
      </c>
      <c r="B3" s="458"/>
      <c r="C3" s="458"/>
      <c r="D3" s="458"/>
      <c r="E3" s="458"/>
      <c r="F3" s="458"/>
      <c r="G3" s="459"/>
    </row>
    <row r="4" spans="1:17" ht="55.5" customHeight="1" x14ac:dyDescent="0.25">
      <c r="A4" s="467" t="s">
        <v>372</v>
      </c>
      <c r="B4" s="468"/>
      <c r="C4" s="468"/>
      <c r="D4" s="468"/>
      <c r="E4" s="468"/>
      <c r="F4" s="468"/>
      <c r="G4" s="469"/>
    </row>
    <row r="5" spans="1:17" ht="18.75" customHeight="1" x14ac:dyDescent="0.3">
      <c r="A5" s="453" t="s">
        <v>373</v>
      </c>
      <c r="B5" s="454"/>
      <c r="C5" s="454"/>
      <c r="D5" s="16"/>
      <c r="E5" s="16"/>
      <c r="F5" s="16"/>
      <c r="G5" s="17"/>
    </row>
    <row r="6" spans="1:17" ht="30" x14ac:dyDescent="0.25">
      <c r="A6" s="451" t="s">
        <v>374</v>
      </c>
      <c r="B6" s="452"/>
      <c r="C6" s="151" t="s">
        <v>375</v>
      </c>
      <c r="D6" s="152" t="s">
        <v>376</v>
      </c>
      <c r="E6" s="152" t="s">
        <v>377</v>
      </c>
      <c r="F6" s="152" t="s">
        <v>378</v>
      </c>
      <c r="G6" s="153" t="s">
        <v>379</v>
      </c>
      <c r="H6" s="461"/>
      <c r="I6" s="462"/>
      <c r="J6" s="462"/>
      <c r="K6" s="462"/>
      <c r="L6" s="462"/>
      <c r="M6" s="462"/>
      <c r="N6" s="462"/>
      <c r="O6" s="462"/>
      <c r="P6" s="462"/>
      <c r="Q6" s="462"/>
    </row>
    <row r="7" spans="1:17" ht="15" customHeight="1" x14ac:dyDescent="0.25">
      <c r="A7" s="36" t="s">
        <v>380</v>
      </c>
      <c r="B7" s="35"/>
      <c r="C7" s="35" t="s">
        <v>381</v>
      </c>
      <c r="D7" s="179"/>
      <c r="E7" s="180"/>
      <c r="F7" s="148" t="str">
        <f>IF(D7="X",10," ")</f>
        <v xml:space="preserve"> </v>
      </c>
      <c r="G7" s="136"/>
      <c r="H7" s="461"/>
      <c r="I7" s="462"/>
      <c r="J7" s="462"/>
      <c r="K7" s="462"/>
      <c r="L7" s="462"/>
      <c r="M7" s="462"/>
      <c r="N7" s="462"/>
      <c r="O7" s="462"/>
      <c r="P7" s="462"/>
      <c r="Q7" s="462"/>
    </row>
    <row r="8" spans="1:17" x14ac:dyDescent="0.25">
      <c r="A8" s="36" t="s">
        <v>382</v>
      </c>
      <c r="B8" s="35"/>
      <c r="C8" s="35" t="s">
        <v>383</v>
      </c>
      <c r="D8" s="179"/>
      <c r="E8" s="149"/>
      <c r="F8" s="148" t="str">
        <f>_xlfn.XLOOKUP(E8, 'HIDE &amp; LOCK'!$C$2:$I$2,'HIDE &amp; LOCK'!C3:I3," ")</f>
        <v xml:space="preserve"> </v>
      </c>
      <c r="G8" s="136"/>
    </row>
    <row r="9" spans="1:17" ht="15" customHeight="1" x14ac:dyDescent="0.25">
      <c r="A9" s="36" t="s">
        <v>384</v>
      </c>
      <c r="B9" s="35"/>
      <c r="C9" s="35" t="s">
        <v>383</v>
      </c>
      <c r="D9" s="179"/>
      <c r="E9" s="149"/>
      <c r="F9" s="148" t="str">
        <f>_xlfn.XLOOKUP(E9, 'HIDE &amp; LOCK'!$C$2:$I$2,'HIDE &amp; LOCK'!C4:I4," ")</f>
        <v xml:space="preserve"> </v>
      </c>
      <c r="G9" s="136"/>
    </row>
    <row r="10" spans="1:17" ht="15" customHeight="1" x14ac:dyDescent="0.25">
      <c r="A10" s="36" t="s">
        <v>385</v>
      </c>
      <c r="B10" s="35"/>
      <c r="C10" s="35" t="s">
        <v>383</v>
      </c>
      <c r="D10" s="179"/>
      <c r="E10" s="149"/>
      <c r="F10" s="148" t="str">
        <f>_xlfn.XLOOKUP(E10, 'HIDE &amp; LOCK'!$C$2:$I$2,'HIDE &amp; LOCK'!C5:I5," ")</f>
        <v xml:space="preserve"> </v>
      </c>
      <c r="G10" s="136"/>
      <c r="H10" s="87"/>
      <c r="I10" s="88"/>
      <c r="J10" s="88"/>
      <c r="K10" s="88"/>
      <c r="L10" s="88"/>
      <c r="M10" s="88"/>
      <c r="N10" s="88"/>
      <c r="O10" s="88"/>
      <c r="P10" s="88"/>
    </row>
    <row r="11" spans="1:17" ht="15" customHeight="1" x14ac:dyDescent="0.25">
      <c r="A11" s="36" t="s">
        <v>386</v>
      </c>
      <c r="B11" s="35"/>
      <c r="C11" s="35" t="s">
        <v>383</v>
      </c>
      <c r="D11" s="179"/>
      <c r="E11" s="149"/>
      <c r="F11" s="148" t="str">
        <f>_xlfn.XLOOKUP(E11, 'HIDE &amp; LOCK'!$C$2:$I$2,'HIDE &amp; LOCK'!C6:I6," ")</f>
        <v xml:space="preserve"> </v>
      </c>
      <c r="G11" s="136"/>
      <c r="H11" s="89"/>
      <c r="I11" s="88"/>
      <c r="J11" s="88"/>
      <c r="K11" s="88"/>
      <c r="L11" s="88"/>
      <c r="M11" s="88"/>
      <c r="N11" s="88"/>
      <c r="O11" s="88"/>
      <c r="P11" s="88"/>
    </row>
    <row r="12" spans="1:17" ht="15" customHeight="1" x14ac:dyDescent="0.25">
      <c r="A12" s="36" t="s">
        <v>387</v>
      </c>
      <c r="B12" s="35"/>
      <c r="C12" s="35" t="s">
        <v>383</v>
      </c>
      <c r="D12" s="179"/>
      <c r="E12" s="149"/>
      <c r="F12" s="148" t="str">
        <f>_xlfn.XLOOKUP(E12, 'HIDE &amp; LOCK'!$C$2:$I$2,'HIDE &amp; LOCK'!C7:I7," ")</f>
        <v xml:space="preserve"> </v>
      </c>
      <c r="G12" s="136"/>
    </row>
    <row r="13" spans="1:17" ht="15" customHeight="1" x14ac:dyDescent="0.25">
      <c r="A13" s="36" t="s">
        <v>388</v>
      </c>
      <c r="B13" s="35"/>
      <c r="C13" s="35" t="s">
        <v>383</v>
      </c>
      <c r="D13" s="179"/>
      <c r="E13" s="149"/>
      <c r="F13" s="148" t="str">
        <f>_xlfn.XLOOKUP(E13, 'HIDE &amp; LOCK'!$C$2:$I$2,'HIDE &amp; LOCK'!C8:I8," ")</f>
        <v xml:space="preserve"> </v>
      </c>
      <c r="G13" s="136"/>
    </row>
    <row r="14" spans="1:17" ht="15" customHeight="1" x14ac:dyDescent="0.25">
      <c r="A14" s="36" t="s">
        <v>389</v>
      </c>
      <c r="B14" s="35"/>
      <c r="C14" s="35" t="s">
        <v>383</v>
      </c>
      <c r="D14" s="179"/>
      <c r="E14" s="149"/>
      <c r="F14" s="148" t="str">
        <f>_xlfn.XLOOKUP(E14, 'HIDE &amp; LOCK'!$C$2:$I$2,'HIDE &amp; LOCK'!C9:I9," ")</f>
        <v xml:space="preserve"> </v>
      </c>
      <c r="G14" s="136"/>
    </row>
    <row r="15" spans="1:17" ht="15" customHeight="1" x14ac:dyDescent="0.25">
      <c r="A15" s="36" t="s">
        <v>390</v>
      </c>
      <c r="B15" s="35"/>
      <c r="C15" s="35" t="s">
        <v>383</v>
      </c>
      <c r="D15" s="179"/>
      <c r="E15" s="149"/>
      <c r="F15" s="148" t="str">
        <f>_xlfn.XLOOKUP(E15, 'HIDE &amp; LOCK'!$C$2:$I$2,'HIDE &amp; LOCK'!C10:I10," ")</f>
        <v xml:space="preserve"> </v>
      </c>
      <c r="G15" s="136"/>
    </row>
    <row r="16" spans="1:17" ht="15" customHeight="1" x14ac:dyDescent="0.25">
      <c r="A16" s="36" t="s">
        <v>391</v>
      </c>
      <c r="B16" s="35"/>
      <c r="C16" s="35" t="s">
        <v>383</v>
      </c>
      <c r="D16" s="179"/>
      <c r="E16" s="149"/>
      <c r="F16" s="148" t="str">
        <f>_xlfn.XLOOKUP(E16, 'HIDE &amp; LOCK'!$C$2:$I$2,'HIDE &amp; LOCK'!C11:I11," ")</f>
        <v xml:space="preserve"> </v>
      </c>
      <c r="G16" s="136"/>
    </row>
    <row r="17" spans="1:7" ht="15" customHeight="1" x14ac:dyDescent="0.25">
      <c r="A17" s="36" t="s">
        <v>392</v>
      </c>
      <c r="B17" s="35"/>
      <c r="C17" s="35" t="s">
        <v>383</v>
      </c>
      <c r="D17" s="179"/>
      <c r="E17" s="149"/>
      <c r="F17" s="148" t="str">
        <f>_xlfn.XLOOKUP(E17, 'HIDE &amp; LOCK'!$C$2:$I$2,'HIDE &amp; LOCK'!C12:I12," ")</f>
        <v xml:space="preserve"> </v>
      </c>
      <c r="G17" s="136"/>
    </row>
    <row r="18" spans="1:7" ht="15" customHeight="1" x14ac:dyDescent="0.25">
      <c r="A18" s="36" t="s">
        <v>393</v>
      </c>
      <c r="B18" s="35"/>
      <c r="C18" s="35" t="s">
        <v>383</v>
      </c>
      <c r="D18" s="179"/>
      <c r="E18" s="150"/>
      <c r="F18" s="148" t="str">
        <f>_xlfn.XLOOKUP(E18, 'HIDE &amp; LOCK'!$C$2:$I$2,'HIDE &amp; LOCK'!C13:I13," ")</f>
        <v xml:space="preserve"> </v>
      </c>
      <c r="G18" s="136"/>
    </row>
    <row r="19" spans="1:7" ht="15" customHeight="1" x14ac:dyDescent="0.25">
      <c r="A19" s="36" t="s">
        <v>394</v>
      </c>
      <c r="B19" s="35"/>
      <c r="C19" s="35" t="s">
        <v>383</v>
      </c>
      <c r="D19" s="179"/>
      <c r="E19" s="149"/>
      <c r="F19" s="148" t="str">
        <f>_xlfn.XLOOKUP(E19, 'HIDE &amp; LOCK'!$C$2:$I$2,'HIDE &amp; LOCK'!C14:I14," ")</f>
        <v xml:space="preserve"> </v>
      </c>
      <c r="G19" s="136"/>
    </row>
    <row r="20" spans="1:7" x14ac:dyDescent="0.25">
      <c r="A20" s="36" t="s">
        <v>395</v>
      </c>
      <c r="B20" s="35"/>
      <c r="C20" s="35" t="s">
        <v>383</v>
      </c>
      <c r="D20" s="179"/>
      <c r="E20" s="150"/>
      <c r="F20" s="148" t="str">
        <f>_xlfn.XLOOKUP(E20, 'HIDE &amp; LOCK'!$C$2:$I$2,'HIDE &amp; LOCK'!C15:I15," ")</f>
        <v xml:space="preserve"> </v>
      </c>
      <c r="G20" s="136"/>
    </row>
    <row r="21" spans="1:7" ht="15" customHeight="1" x14ac:dyDescent="0.25">
      <c r="A21" s="36" t="s">
        <v>396</v>
      </c>
      <c r="B21" s="35"/>
      <c r="C21" s="35" t="s">
        <v>383</v>
      </c>
      <c r="D21" s="179"/>
      <c r="E21" s="150"/>
      <c r="F21" s="148" t="str">
        <f>_xlfn.XLOOKUP(E21, 'HIDE &amp; LOCK'!$C$2:$I$2,'HIDE &amp; LOCK'!C16:I16," ")</f>
        <v xml:space="preserve"> </v>
      </c>
      <c r="G21" s="136"/>
    </row>
    <row r="22" spans="1:7" ht="15" customHeight="1" x14ac:dyDescent="0.25">
      <c r="A22" s="36" t="s">
        <v>397</v>
      </c>
      <c r="B22" s="35"/>
      <c r="C22" s="35" t="s">
        <v>383</v>
      </c>
      <c r="D22" s="179" t="s">
        <v>370</v>
      </c>
      <c r="E22" s="149"/>
      <c r="F22" s="148" t="str">
        <f>_xlfn.XLOOKUP(E22, 'HIDE &amp; LOCK'!$C$2:$I$2,'HIDE &amp; LOCK'!C17:I17," ")</f>
        <v xml:space="preserve"> </v>
      </c>
      <c r="G22" s="137"/>
    </row>
    <row r="23" spans="1:7" ht="15" customHeight="1" x14ac:dyDescent="0.25">
      <c r="A23" s="36" t="s">
        <v>398</v>
      </c>
      <c r="B23" s="35"/>
      <c r="C23" s="35" t="s">
        <v>383</v>
      </c>
      <c r="D23" s="179"/>
      <c r="E23" s="150"/>
      <c r="F23" s="148" t="str">
        <f>_xlfn.XLOOKUP(E23, 'HIDE &amp; LOCK'!$C$2:$I$2,'HIDE &amp; LOCK'!C18:I18," ")</f>
        <v xml:space="preserve"> </v>
      </c>
      <c r="G23" s="137"/>
    </row>
    <row r="24" spans="1:7" x14ac:dyDescent="0.25">
      <c r="A24" s="36" t="s">
        <v>399</v>
      </c>
      <c r="B24" s="35"/>
      <c r="C24" s="35" t="s">
        <v>383</v>
      </c>
      <c r="D24" s="179"/>
      <c r="E24" s="149"/>
      <c r="F24" s="148" t="str">
        <f>_xlfn.XLOOKUP(E24, 'HIDE &amp; LOCK'!$C$2:$I$2,'HIDE &amp; LOCK'!C19:I19," ")</f>
        <v xml:space="preserve"> </v>
      </c>
      <c r="G24" s="137"/>
    </row>
    <row r="25" spans="1:7" x14ac:dyDescent="0.25">
      <c r="A25" s="36" t="s">
        <v>400</v>
      </c>
      <c r="B25" s="35"/>
      <c r="C25" s="35" t="s">
        <v>383</v>
      </c>
      <c r="D25" s="179"/>
      <c r="E25" s="149"/>
      <c r="F25" s="148" t="str">
        <f>_xlfn.XLOOKUP(E25, 'HIDE &amp; LOCK'!$C$2:$I$2,'HIDE &amp; LOCK'!C20:I20," ")</f>
        <v xml:space="preserve"> </v>
      </c>
      <c r="G25" s="137"/>
    </row>
    <row r="26" spans="1:7" ht="15" customHeight="1" x14ac:dyDescent="0.25">
      <c r="A26" s="36" t="s">
        <v>401</v>
      </c>
      <c r="B26" s="35"/>
      <c r="C26" s="35" t="s">
        <v>383</v>
      </c>
      <c r="D26" s="179"/>
      <c r="E26" s="183"/>
      <c r="F26" s="148" t="str">
        <f>_xlfn.XLOOKUP(E26, 'HIDE &amp; LOCK'!$C$2:$I$2,'HIDE &amp; LOCK'!C21:I21," ")</f>
        <v xml:space="preserve"> </v>
      </c>
      <c r="G26" s="137"/>
    </row>
    <row r="27" spans="1:7" x14ac:dyDescent="0.25">
      <c r="A27" s="36" t="s">
        <v>402</v>
      </c>
      <c r="B27" s="35"/>
      <c r="C27" s="35" t="s">
        <v>403</v>
      </c>
      <c r="D27" s="181"/>
      <c r="E27" s="185"/>
      <c r="F27" s="182" t="str">
        <f>IF(D27="X",10," ")</f>
        <v xml:space="preserve"> </v>
      </c>
      <c r="G27" s="137"/>
    </row>
    <row r="28" spans="1:7" x14ac:dyDescent="0.25">
      <c r="A28" s="36" t="s">
        <v>404</v>
      </c>
      <c r="B28" s="35"/>
      <c r="C28" s="35" t="s">
        <v>405</v>
      </c>
      <c r="D28" s="181"/>
      <c r="E28" s="185"/>
      <c r="F28" s="182" t="str">
        <f>IF(D28="X",5," ")</f>
        <v xml:space="preserve"> </v>
      </c>
      <c r="G28" s="137"/>
    </row>
    <row r="29" spans="1:7" x14ac:dyDescent="0.25">
      <c r="A29" s="36" t="s">
        <v>406</v>
      </c>
      <c r="B29" s="35"/>
      <c r="C29" s="35" t="s">
        <v>405</v>
      </c>
      <c r="D29" s="181"/>
      <c r="E29" s="185"/>
      <c r="F29" s="182" t="str">
        <f>IF(D29="X",5," ")</f>
        <v xml:space="preserve"> </v>
      </c>
      <c r="G29" s="137"/>
    </row>
    <row r="30" spans="1:7" ht="15" customHeight="1" x14ac:dyDescent="0.25">
      <c r="A30" s="36" t="s">
        <v>407</v>
      </c>
      <c r="B30" s="35"/>
      <c r="C30" s="35" t="s">
        <v>405</v>
      </c>
      <c r="D30" s="181"/>
      <c r="E30" s="185"/>
      <c r="F30" s="182" t="str">
        <f>IF(D30="X",4," ")</f>
        <v xml:space="preserve"> </v>
      </c>
      <c r="G30" s="137"/>
    </row>
    <row r="31" spans="1:7" ht="15" customHeight="1" x14ac:dyDescent="0.25">
      <c r="A31" s="36" t="s">
        <v>408</v>
      </c>
      <c r="B31" s="35"/>
      <c r="C31" s="35" t="s">
        <v>405</v>
      </c>
      <c r="D31" s="181" t="s">
        <v>370</v>
      </c>
      <c r="E31" s="185"/>
      <c r="F31" s="182" t="str">
        <f>IF(D31="X",2," ")</f>
        <v xml:space="preserve"> </v>
      </c>
      <c r="G31" s="137" t="s">
        <v>370</v>
      </c>
    </row>
    <row r="32" spans="1:7" ht="15" customHeight="1" x14ac:dyDescent="0.25">
      <c r="A32" s="36" t="s">
        <v>409</v>
      </c>
      <c r="B32" s="35"/>
      <c r="C32" s="35" t="s">
        <v>410</v>
      </c>
      <c r="D32" s="181" t="s">
        <v>370</v>
      </c>
      <c r="E32" s="185"/>
      <c r="F32" s="182" t="str">
        <f>IF(D32="X",4," ")</f>
        <v xml:space="preserve"> </v>
      </c>
      <c r="G32" s="137"/>
    </row>
    <row r="33" spans="1:7" ht="30" x14ac:dyDescent="0.25">
      <c r="A33" s="144" t="s">
        <v>411</v>
      </c>
      <c r="B33" s="35"/>
      <c r="C33" s="35" t="s">
        <v>412</v>
      </c>
      <c r="D33" s="181"/>
      <c r="E33" s="185"/>
      <c r="F33" s="182" t="str">
        <f>IF(D33="X",2," ")</f>
        <v xml:space="preserve"> </v>
      </c>
      <c r="G33" s="137"/>
    </row>
    <row r="34" spans="1:7" x14ac:dyDescent="0.25">
      <c r="A34" s="36" t="s">
        <v>413</v>
      </c>
      <c r="B34" s="35"/>
      <c r="C34" s="35" t="s">
        <v>405</v>
      </c>
      <c r="D34" s="181" t="s">
        <v>370</v>
      </c>
      <c r="E34" s="185"/>
      <c r="F34" s="182" t="str">
        <f>IF(D34="X",7," ")</f>
        <v xml:space="preserve"> </v>
      </c>
      <c r="G34" s="137"/>
    </row>
    <row r="35" spans="1:7" ht="15" customHeight="1" x14ac:dyDescent="0.25">
      <c r="A35" s="36" t="s">
        <v>414</v>
      </c>
      <c r="B35" s="35"/>
      <c r="C35" s="35" t="s">
        <v>405</v>
      </c>
      <c r="D35" s="181" t="s">
        <v>370</v>
      </c>
      <c r="E35" s="185"/>
      <c r="F35" s="182" t="str">
        <f>IF(D35="X",5," ")</f>
        <v xml:space="preserve"> </v>
      </c>
      <c r="G35" s="137"/>
    </row>
    <row r="36" spans="1:7" ht="15" customHeight="1" x14ac:dyDescent="0.25">
      <c r="A36" s="36" t="s">
        <v>415</v>
      </c>
      <c r="B36" s="35"/>
      <c r="C36" s="35" t="s">
        <v>416</v>
      </c>
      <c r="D36" s="181" t="s">
        <v>370</v>
      </c>
      <c r="E36" s="185"/>
      <c r="F36" s="182" t="str">
        <f>IF(D36="X",3," ")</f>
        <v xml:space="preserve"> </v>
      </c>
      <c r="G36" s="137"/>
    </row>
    <row r="37" spans="1:7" ht="15" customHeight="1" x14ac:dyDescent="0.25">
      <c r="A37" s="36" t="s">
        <v>417</v>
      </c>
      <c r="B37" s="35"/>
      <c r="C37" s="35" t="s">
        <v>418</v>
      </c>
      <c r="D37" s="181" t="s">
        <v>370</v>
      </c>
      <c r="E37" s="185"/>
      <c r="F37" s="182" t="str">
        <f>IF(D37="X",5," ")</f>
        <v xml:space="preserve"> </v>
      </c>
      <c r="G37" s="137"/>
    </row>
    <row r="38" spans="1:7" ht="27.75" customHeight="1" x14ac:dyDescent="0.25">
      <c r="A38" s="144" t="s">
        <v>419</v>
      </c>
      <c r="B38" s="35"/>
      <c r="C38" s="35" t="s">
        <v>420</v>
      </c>
      <c r="D38" s="181" t="s">
        <v>370</v>
      </c>
      <c r="E38" s="185"/>
      <c r="F38" s="182" t="str">
        <f>IF(D38="X",5," ")</f>
        <v xml:space="preserve"> </v>
      </c>
      <c r="G38" s="137"/>
    </row>
    <row r="39" spans="1:7" ht="28.5" customHeight="1" x14ac:dyDescent="0.25">
      <c r="A39" s="144" t="s">
        <v>421</v>
      </c>
      <c r="B39" s="35"/>
      <c r="C39" s="35" t="s">
        <v>422</v>
      </c>
      <c r="D39" s="181" t="s">
        <v>370</v>
      </c>
      <c r="E39" s="185"/>
      <c r="F39" s="182" t="str">
        <f>IF(D39="X",5," ")</f>
        <v xml:space="preserve"> </v>
      </c>
      <c r="G39" s="137"/>
    </row>
    <row r="40" spans="1:7" ht="15.75" x14ac:dyDescent="0.25">
      <c r="A40" s="19"/>
      <c r="B40" s="20"/>
      <c r="C40" s="21" t="s">
        <v>423</v>
      </c>
      <c r="D40" s="20"/>
      <c r="E40" s="184"/>
      <c r="F40" s="455">
        <f>SUM(F7:F39)</f>
        <v>0</v>
      </c>
      <c r="G40" s="449" t="str">
        <f>IF(F40&lt;3,"Additional credits needed","")</f>
        <v>Additional credits needed</v>
      </c>
    </row>
    <row r="41" spans="1:7" ht="15.75" x14ac:dyDescent="0.25">
      <c r="A41" s="22"/>
      <c r="B41" s="18"/>
      <c r="C41" s="23" t="s">
        <v>424</v>
      </c>
      <c r="D41" s="191"/>
      <c r="E41" s="192"/>
      <c r="F41" s="456"/>
      <c r="G41" s="463"/>
    </row>
    <row r="42" spans="1:7" ht="18.75" x14ac:dyDescent="0.3">
      <c r="A42" s="453" t="s">
        <v>425</v>
      </c>
      <c r="B42" s="454"/>
      <c r="C42" s="454"/>
      <c r="D42" s="147"/>
      <c r="E42" s="188"/>
      <c r="F42" s="16"/>
      <c r="G42" s="17"/>
    </row>
    <row r="43" spans="1:7" ht="30" x14ac:dyDescent="0.25">
      <c r="A43" s="451" t="s">
        <v>374</v>
      </c>
      <c r="B43" s="452"/>
      <c r="C43" s="151" t="s">
        <v>375</v>
      </c>
      <c r="D43" s="186" t="s">
        <v>376</v>
      </c>
      <c r="E43" s="193"/>
      <c r="F43" s="187" t="s">
        <v>378</v>
      </c>
      <c r="G43" s="153" t="s">
        <v>379</v>
      </c>
    </row>
    <row r="44" spans="1:7" ht="33" customHeight="1" x14ac:dyDescent="0.25">
      <c r="A44" s="460" t="s">
        <v>426</v>
      </c>
      <c r="B44" s="460"/>
      <c r="C44" s="35" t="s">
        <v>427</v>
      </c>
      <c r="D44" s="181"/>
      <c r="E44" s="189"/>
      <c r="F44" s="182" t="str">
        <f>IF(D44="X",10," ")</f>
        <v xml:space="preserve"> </v>
      </c>
      <c r="G44" s="136"/>
    </row>
    <row r="45" spans="1:7" x14ac:dyDescent="0.25">
      <c r="A45" s="36" t="s">
        <v>428</v>
      </c>
      <c r="B45" s="35"/>
      <c r="C45" s="35" t="s">
        <v>429</v>
      </c>
      <c r="D45" s="181"/>
      <c r="E45" s="190"/>
      <c r="F45" s="182" t="str">
        <f t="shared" ref="F45" si="0">IF(D45="X",10," ")</f>
        <v xml:space="preserve"> </v>
      </c>
      <c r="G45" s="136"/>
    </row>
    <row r="46" spans="1:7" x14ac:dyDescent="0.25">
      <c r="A46" s="36" t="s">
        <v>430</v>
      </c>
      <c r="B46" s="35"/>
      <c r="C46" s="35" t="s">
        <v>431</v>
      </c>
      <c r="D46" s="181"/>
      <c r="E46" s="190"/>
      <c r="F46" s="182" t="str">
        <f>IF(D46="X",5," ")</f>
        <v xml:space="preserve"> </v>
      </c>
      <c r="G46" s="136"/>
    </row>
    <row r="47" spans="1:7" x14ac:dyDescent="0.25">
      <c r="A47" s="36" t="s">
        <v>432</v>
      </c>
      <c r="B47" s="35"/>
      <c r="C47" s="35" t="s">
        <v>431</v>
      </c>
      <c r="D47" s="181"/>
      <c r="E47" s="190"/>
      <c r="F47" s="182" t="str">
        <f>IF(D47="X",5," ")</f>
        <v xml:space="preserve"> </v>
      </c>
      <c r="G47" s="136"/>
    </row>
    <row r="48" spans="1:7" ht="15.75" x14ac:dyDescent="0.25">
      <c r="A48" s="19"/>
      <c r="B48" s="20"/>
      <c r="C48" s="21" t="s">
        <v>423</v>
      </c>
      <c r="D48" s="465"/>
      <c r="E48" s="184"/>
      <c r="F48" s="455">
        <f>SUM(F44:F47)</f>
        <v>0</v>
      </c>
      <c r="G48" s="449" t="str">
        <f>IF(F48&lt;3,"Additional credits needed","")</f>
        <v>Additional credits needed</v>
      </c>
    </row>
    <row r="49" spans="1:7" ht="15.75" x14ac:dyDescent="0.25">
      <c r="A49" s="22"/>
      <c r="B49" s="18"/>
      <c r="C49" s="23" t="s">
        <v>731</v>
      </c>
      <c r="D49" s="466"/>
      <c r="E49" s="184"/>
      <c r="F49" s="464"/>
      <c r="G49" s="450"/>
    </row>
  </sheetData>
  <sheetProtection formatCells="0" formatColumns="0" formatRows="0" insertColumns="0" insertRows="0" insertHyperlinks="0" deleteColumns="0" deleteRows="0" sort="0" autoFilter="0" pivotTables="0"/>
  <mergeCells count="14">
    <mergeCell ref="H6:Q7"/>
    <mergeCell ref="G40:G41"/>
    <mergeCell ref="F48:F49"/>
    <mergeCell ref="D48:D49"/>
    <mergeCell ref="A4:G4"/>
    <mergeCell ref="A1:C1"/>
    <mergeCell ref="G48:G49"/>
    <mergeCell ref="A6:B6"/>
    <mergeCell ref="A5:C5"/>
    <mergeCell ref="F40:F41"/>
    <mergeCell ref="A42:C42"/>
    <mergeCell ref="A43:B43"/>
    <mergeCell ref="A3:G3"/>
    <mergeCell ref="A44:B44"/>
  </mergeCells>
  <dataValidations count="5">
    <dataValidation type="list" showInputMessage="1" showErrorMessage="1" sqref="E8 E11 E15 E17 E45" xr:uid="{55EFA37A-F347-43E9-BBF4-E5B5B25ABC98}">
      <formula1>"50%, 25%, 10%"</formula1>
    </dataValidation>
    <dataValidation type="list" showInputMessage="1" showErrorMessage="1" sqref="E9 E46" xr:uid="{E11E8557-D8DE-44E7-9666-30F7D8E5DE4F}">
      <formula1>"10%,5%,2%"</formula1>
    </dataValidation>
    <dataValidation type="list" allowBlank="1" showInputMessage="1" showErrorMessage="1" sqref="E10 E12:E14 E16 E19 E22 E24:E25 E47" xr:uid="{823F5813-4507-4645-BC4C-E4CCCAB05F06}">
      <formula1>"25%,15%,10%"</formula1>
    </dataValidation>
    <dataValidation type="list" showInputMessage="1" showErrorMessage="1" sqref="E18 E20:E21 E23" xr:uid="{77DE2435-3ECC-4FE2-A4A6-09964E2D57C1}">
      <formula1>"40%,25%,10%"</formula1>
    </dataValidation>
    <dataValidation type="list" showInputMessage="1" showErrorMessage="1" sqref="E26" xr:uid="{D33DF077-BD41-419B-85DD-0B8EF9318A28}">
      <formula1>"40%,15%,10%"</formula1>
    </dataValidation>
  </dataValidations>
  <pageMargins left="0.7" right="0.7" top="0.75" bottom="0.75" header="0.3" footer="0.3"/>
  <pageSetup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E16B-0278-44B3-B46B-28D85B92FF5E}">
  <sheetPr>
    <tabColor theme="3" tint="0.39997558519241921"/>
    <pageSetUpPr fitToPage="1"/>
  </sheetPr>
  <dimension ref="B1:L26"/>
  <sheetViews>
    <sheetView zoomScale="85" zoomScaleNormal="103" zoomScalePageLayoutView="43" workbookViewId="0">
      <selection activeCell="G23" sqref="G23"/>
    </sheetView>
  </sheetViews>
  <sheetFormatPr defaultRowHeight="15" x14ac:dyDescent="0.25"/>
  <cols>
    <col min="1" max="1" width="6.85546875" customWidth="1"/>
    <col min="2" max="2" width="19.5703125" customWidth="1"/>
    <col min="3" max="3" width="17.28515625" customWidth="1"/>
    <col min="4" max="4" width="16.5703125" bestFit="1" customWidth="1"/>
    <col min="5" max="5" width="15.5703125" customWidth="1"/>
    <col min="6" max="6" width="14.85546875" customWidth="1"/>
    <col min="7" max="7" width="19.28515625" customWidth="1"/>
  </cols>
  <sheetData>
    <row r="1" spans="2:12" ht="58.15" customHeight="1" thickBot="1" x14ac:dyDescent="0.3">
      <c r="B1" s="502" t="s">
        <v>433</v>
      </c>
      <c r="C1" s="503"/>
      <c r="D1" s="503"/>
      <c r="E1" s="503"/>
      <c r="F1" s="503"/>
      <c r="G1" s="504"/>
    </row>
    <row r="2" spans="2:12" ht="14.25" customHeight="1" x14ac:dyDescent="0.25">
      <c r="B2" s="155" t="s">
        <v>434</v>
      </c>
      <c r="C2" s="505"/>
      <c r="D2" s="506"/>
      <c r="E2" s="507" t="s">
        <v>435</v>
      </c>
      <c r="F2" s="507"/>
      <c r="G2" s="156"/>
    </row>
    <row r="3" spans="2:12" ht="30" customHeight="1" thickBot="1" x14ac:dyDescent="0.3">
      <c r="B3" s="157" t="s">
        <v>436</v>
      </c>
      <c r="C3" s="508"/>
      <c r="D3" s="509"/>
      <c r="E3" s="510" t="s">
        <v>437</v>
      </c>
      <c r="F3" s="510"/>
      <c r="G3" s="158"/>
    </row>
    <row r="4" spans="2:12" ht="15.75" thickBot="1" x14ac:dyDescent="0.3">
      <c r="B4" s="159" t="s">
        <v>438</v>
      </c>
      <c r="C4" s="118"/>
      <c r="D4" s="119"/>
      <c r="E4" s="118"/>
      <c r="F4" s="119"/>
      <c r="G4" s="160"/>
    </row>
    <row r="5" spans="2:12" ht="48.6" customHeight="1" x14ac:dyDescent="0.25">
      <c r="B5" s="511" t="s">
        <v>439</v>
      </c>
      <c r="C5" s="512"/>
      <c r="D5" s="512"/>
      <c r="E5" s="513"/>
      <c r="F5" s="514"/>
      <c r="G5" s="515"/>
    </row>
    <row r="6" spans="2:12" ht="48.6" customHeight="1" x14ac:dyDescent="0.25">
      <c r="B6" s="516" t="s">
        <v>440</v>
      </c>
      <c r="C6" s="517"/>
      <c r="D6" s="517"/>
      <c r="E6" s="518"/>
      <c r="F6" s="142"/>
      <c r="G6" s="161" t="s">
        <v>441</v>
      </c>
    </row>
    <row r="7" spans="2:12" ht="48.6" customHeight="1" x14ac:dyDescent="0.25">
      <c r="B7" s="516" t="s">
        <v>442</v>
      </c>
      <c r="C7" s="517"/>
      <c r="D7" s="517"/>
      <c r="E7" s="518"/>
      <c r="F7" s="142"/>
      <c r="G7" s="161" t="s">
        <v>441</v>
      </c>
    </row>
    <row r="8" spans="2:12" ht="48.6" customHeight="1" thickBot="1" x14ac:dyDescent="0.3">
      <c r="B8" s="519" t="s">
        <v>443</v>
      </c>
      <c r="C8" s="520"/>
      <c r="D8" s="520"/>
      <c r="E8" s="521"/>
      <c r="F8" s="142"/>
      <c r="G8" s="161" t="s">
        <v>441</v>
      </c>
      <c r="L8" s="120"/>
    </row>
    <row r="9" spans="2:12" ht="15.75" thickBot="1" x14ac:dyDescent="0.3">
      <c r="B9" s="159" t="s">
        <v>444</v>
      </c>
      <c r="C9" s="121"/>
      <c r="D9" s="121"/>
      <c r="E9" s="122"/>
      <c r="F9" s="121"/>
      <c r="G9" s="162"/>
    </row>
    <row r="10" spans="2:12" ht="101.25" customHeight="1" x14ac:dyDescent="0.25">
      <c r="B10" s="522" t="s">
        <v>445</v>
      </c>
      <c r="C10" s="523"/>
      <c r="D10" s="524"/>
      <c r="E10" s="138"/>
      <c r="F10" s="525" t="s">
        <v>446</v>
      </c>
      <c r="G10" s="526"/>
      <c r="I10" s="123"/>
      <c r="J10" s="123"/>
    </row>
    <row r="11" spans="2:12" x14ac:dyDescent="0.25">
      <c r="B11" s="497" t="s">
        <v>447</v>
      </c>
      <c r="C11" s="498"/>
      <c r="D11" s="499"/>
      <c r="E11" s="139"/>
      <c r="F11" s="500" t="s">
        <v>446</v>
      </c>
      <c r="G11" s="501"/>
    </row>
    <row r="12" spans="2:12" ht="31.15" customHeight="1" x14ac:dyDescent="0.25">
      <c r="B12" s="483" t="s">
        <v>448</v>
      </c>
      <c r="C12" s="484"/>
      <c r="D12" s="485"/>
      <c r="E12" s="140"/>
      <c r="F12" s="486"/>
      <c r="G12" s="487"/>
    </row>
    <row r="13" spans="2:12" x14ac:dyDescent="0.25">
      <c r="B13" s="163" t="s">
        <v>449</v>
      </c>
      <c r="C13" s="164"/>
      <c r="D13" s="488"/>
      <c r="E13" s="489"/>
      <c r="F13" s="489"/>
      <c r="G13" s="490"/>
    </row>
    <row r="14" spans="2:12" ht="16.899999999999999" customHeight="1" x14ac:dyDescent="0.25">
      <c r="B14" s="124" t="s">
        <v>450</v>
      </c>
      <c r="C14" s="125"/>
      <c r="D14" s="125"/>
      <c r="E14" s="141"/>
      <c r="F14" s="491" t="s">
        <v>451</v>
      </c>
      <c r="G14" s="492"/>
    </row>
    <row r="15" spans="2:12" ht="21.75" customHeight="1" x14ac:dyDescent="0.25">
      <c r="B15" s="494" t="s">
        <v>452</v>
      </c>
      <c r="C15" s="495"/>
      <c r="D15" s="495"/>
      <c r="E15" s="495"/>
      <c r="F15" s="495"/>
      <c r="G15" s="496"/>
    </row>
    <row r="16" spans="2:12" ht="48.6" customHeight="1" x14ac:dyDescent="0.25">
      <c r="B16" s="477" t="s">
        <v>453</v>
      </c>
      <c r="C16" s="479"/>
      <c r="D16" s="154"/>
      <c r="E16" s="493" t="s">
        <v>454</v>
      </c>
      <c r="F16" s="480"/>
      <c r="G16" s="165"/>
    </row>
    <row r="17" spans="2:7" ht="60" customHeight="1" x14ac:dyDescent="0.25">
      <c r="B17" s="477" t="s">
        <v>455</v>
      </c>
      <c r="C17" s="478"/>
      <c r="D17" s="142"/>
      <c r="E17" s="479" t="s">
        <v>456</v>
      </c>
      <c r="F17" s="479"/>
      <c r="G17" s="166"/>
    </row>
    <row r="18" spans="2:7" ht="48.6" customHeight="1" x14ac:dyDescent="0.25">
      <c r="B18" s="477" t="s">
        <v>457</v>
      </c>
      <c r="C18" s="480"/>
      <c r="D18" s="142"/>
      <c r="E18" s="479"/>
      <c r="F18" s="479"/>
      <c r="G18" s="166"/>
    </row>
    <row r="19" spans="2:7" ht="48.6" customHeight="1" thickBot="1" x14ac:dyDescent="0.3">
      <c r="B19" s="477" t="s">
        <v>346</v>
      </c>
      <c r="C19" s="480"/>
      <c r="D19" s="142"/>
      <c r="E19" s="481"/>
      <c r="F19" s="482"/>
      <c r="G19" s="167"/>
    </row>
    <row r="20" spans="2:7" ht="15.75" thickBot="1" x14ac:dyDescent="0.3">
      <c r="B20" s="159" t="s">
        <v>458</v>
      </c>
      <c r="C20" s="126"/>
      <c r="D20" s="127"/>
      <c r="E20" s="126"/>
      <c r="F20" s="127"/>
      <c r="G20" s="168"/>
    </row>
    <row r="21" spans="2:7" ht="15.75" thickBot="1" x14ac:dyDescent="0.3">
      <c r="B21" s="176"/>
      <c r="C21" s="177"/>
      <c r="D21" s="177"/>
      <c r="E21" s="177"/>
      <c r="F21" s="177" t="s">
        <v>459</v>
      </c>
      <c r="G21" s="219" t="s">
        <v>460</v>
      </c>
    </row>
    <row r="22" spans="2:7" ht="72" customHeight="1" x14ac:dyDescent="0.25">
      <c r="B22" s="470" t="s">
        <v>461</v>
      </c>
      <c r="C22" s="471"/>
      <c r="D22" s="471"/>
      <c r="E22" s="471"/>
      <c r="F22" s="143"/>
      <c r="G22" s="169"/>
    </row>
    <row r="23" spans="2:7" ht="56.45" customHeight="1" x14ac:dyDescent="0.25">
      <c r="B23" s="472" t="s">
        <v>462</v>
      </c>
      <c r="C23" s="473"/>
      <c r="D23" s="473"/>
      <c r="E23" s="474"/>
      <c r="F23" s="142"/>
      <c r="G23" s="178" t="s">
        <v>463</v>
      </c>
    </row>
    <row r="24" spans="2:7" x14ac:dyDescent="0.25">
      <c r="B24" s="170"/>
      <c r="C24" s="171" t="s">
        <v>464</v>
      </c>
      <c r="D24" s="475"/>
      <c r="E24" s="475"/>
      <c r="F24" s="475"/>
      <c r="G24" s="476"/>
    </row>
    <row r="25" spans="2:7" x14ac:dyDescent="0.25">
      <c r="B25" s="170"/>
      <c r="C25" s="171" t="s">
        <v>465</v>
      </c>
      <c r="D25" s="475"/>
      <c r="E25" s="475"/>
      <c r="F25" s="171" t="s">
        <v>466</v>
      </c>
      <c r="G25" s="172"/>
    </row>
    <row r="26" spans="2:7" ht="15.75" thickBot="1" x14ac:dyDescent="0.3">
      <c r="B26" s="173"/>
      <c r="C26" s="174"/>
      <c r="D26" s="174"/>
      <c r="E26" s="174"/>
      <c r="F26" s="174"/>
      <c r="G26" s="175"/>
    </row>
  </sheetData>
  <sheetProtection formatCells="0" formatColumns="0" formatRows="0" insertColumns="0" insertRows="0" insertHyperlinks="0" deleteColumns="0" deleteRows="0" sort="0" autoFilter="0" pivotTables="0"/>
  <protectedRanges>
    <protectedRange sqref="D24:D25 G25 D5:D8 D14:E15 G22 D22 E10:E12 G10:G13 D13:F13 B15 D21:E21 B21" name="Range1"/>
  </protectedRanges>
  <mergeCells count="31">
    <mergeCell ref="B11:D11"/>
    <mergeCell ref="F11:G11"/>
    <mergeCell ref="B1:G1"/>
    <mergeCell ref="C2:D2"/>
    <mergeCell ref="E2:F2"/>
    <mergeCell ref="C3:D3"/>
    <mergeCell ref="E3:F3"/>
    <mergeCell ref="B5:E5"/>
    <mergeCell ref="F5:G5"/>
    <mergeCell ref="B6:E6"/>
    <mergeCell ref="B7:E7"/>
    <mergeCell ref="B8:E8"/>
    <mergeCell ref="B10:D10"/>
    <mergeCell ref="F10:G10"/>
    <mergeCell ref="B12:D12"/>
    <mergeCell ref="F12:G12"/>
    <mergeCell ref="D13:G13"/>
    <mergeCell ref="F14:G14"/>
    <mergeCell ref="B16:C16"/>
    <mergeCell ref="E16:F16"/>
    <mergeCell ref="B15:G15"/>
    <mergeCell ref="B22:E22"/>
    <mergeCell ref="B23:E23"/>
    <mergeCell ref="D24:G24"/>
    <mergeCell ref="D25:E25"/>
    <mergeCell ref="B17:C17"/>
    <mergeCell ref="E17:F17"/>
    <mergeCell ref="B18:C18"/>
    <mergeCell ref="E18:F18"/>
    <mergeCell ref="B19:C19"/>
    <mergeCell ref="E19:F19"/>
  </mergeCells>
  <dataValidations disablePrompts="1" count="1">
    <dataValidation type="list" allowBlank="1" showInputMessage="1" showErrorMessage="1" sqref="C3:D3" xr:uid="{555168A7-7BAC-4055-A94B-42BE80C4C612}">
      <formula1>"Prescriptive Path (Applicable to 1000 SF or less), ERI Path"</formula1>
    </dataValidation>
  </dataValidations>
  <pageMargins left="0.7" right="0.7" top="0.75" bottom="0.75" header="0.3" footer="0.3"/>
  <pageSetup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1673-75C6-419A-84F6-6A112558EF8B}">
  <dimension ref="A1:K27"/>
  <sheetViews>
    <sheetView workbookViewId="0">
      <selection activeCell="J5" sqref="J5"/>
    </sheetView>
  </sheetViews>
  <sheetFormatPr defaultRowHeight="15" x14ac:dyDescent="0.25"/>
  <sheetData>
    <row r="1" spans="1:11" ht="63.75" x14ac:dyDescent="0.35">
      <c r="A1" s="27" t="s">
        <v>467</v>
      </c>
      <c r="B1" s="527" t="s">
        <v>468</v>
      </c>
      <c r="C1" s="528"/>
      <c r="D1" s="528"/>
      <c r="E1" s="528"/>
      <c r="F1" s="528"/>
      <c r="G1" s="528"/>
      <c r="H1" s="528"/>
      <c r="I1" s="529"/>
      <c r="K1" s="46" t="s">
        <v>469</v>
      </c>
    </row>
    <row r="2" spans="1:11" ht="39" thickBot="1" x14ac:dyDescent="0.3">
      <c r="A2" s="28" t="s">
        <v>470</v>
      </c>
      <c r="B2" s="29" t="s">
        <v>471</v>
      </c>
      <c r="C2" s="30">
        <v>0.5</v>
      </c>
      <c r="D2" s="30">
        <v>0.4</v>
      </c>
      <c r="E2" s="30">
        <v>0.25</v>
      </c>
      <c r="F2" s="30">
        <v>0.15</v>
      </c>
      <c r="G2" s="30">
        <v>0.1</v>
      </c>
      <c r="H2" s="30">
        <v>0.05</v>
      </c>
      <c r="I2" s="30">
        <v>0.02</v>
      </c>
    </row>
    <row r="3" spans="1:11" ht="64.5" thickBot="1" x14ac:dyDescent="0.3">
      <c r="A3" s="25" t="s">
        <v>382</v>
      </c>
      <c r="B3" s="32"/>
      <c r="C3" s="31">
        <v>3</v>
      </c>
      <c r="D3" s="32"/>
      <c r="E3" s="31">
        <v>2</v>
      </c>
      <c r="F3" s="32"/>
      <c r="G3" s="31">
        <v>1</v>
      </c>
      <c r="H3" s="34"/>
      <c r="I3" s="34"/>
    </row>
    <row r="4" spans="1:11" ht="77.25" thickBot="1" x14ac:dyDescent="0.3">
      <c r="A4" s="25" t="s">
        <v>472</v>
      </c>
      <c r="B4" s="32"/>
      <c r="C4" s="32"/>
      <c r="D4" s="32"/>
      <c r="E4" s="34"/>
      <c r="F4" s="32"/>
      <c r="G4" s="31">
        <v>3</v>
      </c>
      <c r="H4" s="31">
        <v>2</v>
      </c>
      <c r="I4" s="31">
        <v>1</v>
      </c>
    </row>
    <row r="5" spans="1:11" ht="76.5" x14ac:dyDescent="0.25">
      <c r="A5" s="25" t="s">
        <v>385</v>
      </c>
      <c r="B5" s="32"/>
      <c r="C5" s="32"/>
      <c r="D5" s="32"/>
      <c r="E5" s="31">
        <v>3</v>
      </c>
      <c r="F5" s="31">
        <v>2</v>
      </c>
      <c r="G5" s="31">
        <v>1</v>
      </c>
      <c r="H5" s="33"/>
      <c r="I5" s="33"/>
    </row>
    <row r="6" spans="1:11" ht="102.75" thickBot="1" x14ac:dyDescent="0.3">
      <c r="A6" s="25" t="s">
        <v>386</v>
      </c>
      <c r="B6" s="32"/>
      <c r="C6" s="31">
        <v>3</v>
      </c>
      <c r="D6" s="32"/>
      <c r="E6" s="31">
        <v>2</v>
      </c>
      <c r="F6" s="32"/>
      <c r="G6" s="31">
        <v>1</v>
      </c>
      <c r="H6" s="33"/>
      <c r="I6" s="33"/>
    </row>
    <row r="7" spans="1:11" ht="90" thickBot="1" x14ac:dyDescent="0.3">
      <c r="A7" s="25" t="s">
        <v>387</v>
      </c>
      <c r="B7" s="32"/>
      <c r="C7" s="32"/>
      <c r="D7" s="32"/>
      <c r="E7" s="31">
        <v>3</v>
      </c>
      <c r="F7" s="31">
        <v>2</v>
      </c>
      <c r="G7" s="31">
        <v>1</v>
      </c>
      <c r="H7" s="33"/>
      <c r="I7" s="33"/>
    </row>
    <row r="8" spans="1:11" ht="102.75" thickBot="1" x14ac:dyDescent="0.3">
      <c r="A8" s="25" t="s">
        <v>388</v>
      </c>
      <c r="B8" s="34"/>
      <c r="C8" s="34"/>
      <c r="D8" s="34"/>
      <c r="E8" s="31">
        <v>3</v>
      </c>
      <c r="F8" s="31">
        <v>2</v>
      </c>
      <c r="G8" s="31">
        <v>1</v>
      </c>
      <c r="H8" s="34"/>
      <c r="I8" s="34"/>
    </row>
    <row r="9" spans="1:11" ht="90" thickBot="1" x14ac:dyDescent="0.3">
      <c r="A9" s="25" t="s">
        <v>389</v>
      </c>
      <c r="B9" s="34"/>
      <c r="C9" s="34"/>
      <c r="D9" s="34"/>
      <c r="E9" s="31">
        <v>3</v>
      </c>
      <c r="F9" s="31">
        <v>2</v>
      </c>
      <c r="G9" s="31">
        <v>1</v>
      </c>
      <c r="H9" s="34"/>
      <c r="I9" s="34"/>
    </row>
    <row r="10" spans="1:11" ht="77.25" thickBot="1" x14ac:dyDescent="0.3">
      <c r="A10" s="25" t="s">
        <v>390</v>
      </c>
      <c r="B10" s="34"/>
      <c r="C10" s="31">
        <v>3</v>
      </c>
      <c r="D10" s="34"/>
      <c r="E10" s="31">
        <v>2</v>
      </c>
      <c r="F10" s="34"/>
      <c r="G10" s="31">
        <v>1</v>
      </c>
      <c r="H10" s="34"/>
      <c r="I10" s="34"/>
    </row>
    <row r="11" spans="1:11" ht="77.25" thickBot="1" x14ac:dyDescent="0.3">
      <c r="A11" s="25" t="s">
        <v>391</v>
      </c>
      <c r="B11" s="34"/>
      <c r="C11" s="34"/>
      <c r="D11" s="34"/>
      <c r="E11" s="31">
        <v>3</v>
      </c>
      <c r="F11" s="31">
        <v>2</v>
      </c>
      <c r="G11" s="31">
        <v>1</v>
      </c>
      <c r="H11" s="34"/>
      <c r="I11" s="34"/>
    </row>
    <row r="12" spans="1:11" ht="90" thickBot="1" x14ac:dyDescent="0.3">
      <c r="A12" s="25" t="s">
        <v>392</v>
      </c>
      <c r="B12" s="34"/>
      <c r="C12" s="31">
        <v>3</v>
      </c>
      <c r="D12" s="34"/>
      <c r="E12" s="31">
        <v>2</v>
      </c>
      <c r="F12" s="34"/>
      <c r="G12" s="31">
        <v>1</v>
      </c>
      <c r="H12" s="34"/>
      <c r="I12" s="34"/>
    </row>
    <row r="13" spans="1:11" ht="64.5" thickBot="1" x14ac:dyDescent="0.3">
      <c r="A13" s="25" t="s">
        <v>393</v>
      </c>
      <c r="B13" s="34"/>
      <c r="C13" s="34"/>
      <c r="D13" s="31">
        <v>3</v>
      </c>
      <c r="E13" s="31">
        <v>2</v>
      </c>
      <c r="F13" s="34"/>
      <c r="G13" s="31">
        <v>1</v>
      </c>
      <c r="H13" s="34"/>
      <c r="I13" s="34"/>
    </row>
    <row r="14" spans="1:11" ht="90" thickBot="1" x14ac:dyDescent="0.3">
      <c r="A14" s="25" t="s">
        <v>394</v>
      </c>
      <c r="B14" s="34"/>
      <c r="C14" s="34"/>
      <c r="D14" s="34"/>
      <c r="E14" s="31">
        <v>3</v>
      </c>
      <c r="F14" s="31">
        <v>2</v>
      </c>
      <c r="G14" s="31">
        <v>1</v>
      </c>
      <c r="H14" s="34"/>
      <c r="I14" s="34"/>
    </row>
    <row r="15" spans="1:11" ht="64.5" thickBot="1" x14ac:dyDescent="0.3">
      <c r="A15" s="25" t="s">
        <v>395</v>
      </c>
      <c r="B15" s="34"/>
      <c r="C15" s="34"/>
      <c r="D15" s="31">
        <v>3</v>
      </c>
      <c r="E15" s="31">
        <v>2</v>
      </c>
      <c r="F15" s="34"/>
      <c r="G15" s="31">
        <v>1</v>
      </c>
      <c r="H15" s="34"/>
      <c r="I15" s="34"/>
    </row>
    <row r="16" spans="1:11" ht="90" thickBot="1" x14ac:dyDescent="0.3">
      <c r="A16" s="25" t="s">
        <v>396</v>
      </c>
      <c r="B16" s="34"/>
      <c r="C16" s="34"/>
      <c r="D16" s="31">
        <v>3</v>
      </c>
      <c r="E16" s="31">
        <v>2</v>
      </c>
      <c r="F16" s="34"/>
      <c r="G16" s="31">
        <v>1</v>
      </c>
      <c r="H16" s="34"/>
      <c r="I16" s="34"/>
    </row>
    <row r="17" spans="1:9" ht="64.5" thickBot="1" x14ac:dyDescent="0.3">
      <c r="A17" s="25" t="s">
        <v>397</v>
      </c>
      <c r="B17" s="34"/>
      <c r="C17" s="34"/>
      <c r="D17" s="34"/>
      <c r="E17" s="31">
        <v>3</v>
      </c>
      <c r="F17" s="31">
        <v>2</v>
      </c>
      <c r="G17" s="31">
        <v>1</v>
      </c>
      <c r="H17" s="34"/>
      <c r="I17" s="34"/>
    </row>
    <row r="18" spans="1:9" ht="64.5" thickBot="1" x14ac:dyDescent="0.3">
      <c r="A18" s="25" t="s">
        <v>398</v>
      </c>
      <c r="B18" s="34"/>
      <c r="C18" s="34"/>
      <c r="D18" s="31">
        <v>3</v>
      </c>
      <c r="E18" s="31">
        <v>2</v>
      </c>
      <c r="F18" s="31"/>
      <c r="G18" s="31">
        <v>1</v>
      </c>
      <c r="H18" s="34"/>
      <c r="I18" s="34"/>
    </row>
    <row r="19" spans="1:9" ht="64.5" thickBot="1" x14ac:dyDescent="0.3">
      <c r="A19" s="25" t="s">
        <v>399</v>
      </c>
      <c r="B19" s="34"/>
      <c r="C19" s="34"/>
      <c r="D19" s="34"/>
      <c r="E19" s="31">
        <v>3</v>
      </c>
      <c r="F19" s="31">
        <v>2</v>
      </c>
      <c r="G19" s="31">
        <v>1</v>
      </c>
      <c r="H19" s="34"/>
      <c r="I19" s="34"/>
    </row>
    <row r="20" spans="1:9" ht="64.5" thickBot="1" x14ac:dyDescent="0.3">
      <c r="A20" s="25" t="s">
        <v>400</v>
      </c>
      <c r="B20" s="34"/>
      <c r="C20" s="34"/>
      <c r="D20" s="34"/>
      <c r="E20" s="31">
        <v>3</v>
      </c>
      <c r="F20" s="31">
        <v>2</v>
      </c>
      <c r="G20" s="31">
        <v>1</v>
      </c>
      <c r="H20" s="34"/>
      <c r="I20" s="34"/>
    </row>
    <row r="21" spans="1:9" ht="64.5" thickBot="1" x14ac:dyDescent="0.3">
      <c r="A21" s="25" t="s">
        <v>401</v>
      </c>
      <c r="B21" s="34"/>
      <c r="C21" s="34"/>
      <c r="D21" s="31">
        <v>3</v>
      </c>
      <c r="E21" s="31"/>
      <c r="F21" s="31">
        <v>2</v>
      </c>
      <c r="G21" s="31">
        <v>1</v>
      </c>
      <c r="H21" s="34"/>
      <c r="I21" s="34"/>
    </row>
    <row r="22" spans="1:9" ht="26.25" customHeight="1" thickBot="1" x14ac:dyDescent="0.3">
      <c r="A22" s="527" t="s">
        <v>473</v>
      </c>
      <c r="B22" s="528"/>
      <c r="C22" s="528"/>
      <c r="D22" s="528"/>
      <c r="E22" s="528"/>
      <c r="F22" s="528"/>
      <c r="G22" s="528"/>
      <c r="H22" s="528"/>
      <c r="I22" s="529"/>
    </row>
    <row r="23" spans="1:9" ht="39" thickBot="1" x14ac:dyDescent="0.3">
      <c r="A23" s="28" t="s">
        <v>470</v>
      </c>
      <c r="B23" s="29" t="s">
        <v>471</v>
      </c>
      <c r="C23" s="30">
        <v>0.5</v>
      </c>
      <c r="D23" s="30">
        <v>0.4</v>
      </c>
      <c r="E23" s="30">
        <v>0.25</v>
      </c>
      <c r="F23" s="30">
        <v>0.15</v>
      </c>
      <c r="G23" s="30">
        <v>0.1</v>
      </c>
      <c r="H23" s="30">
        <v>0.05</v>
      </c>
      <c r="I23" s="30">
        <v>0.02</v>
      </c>
    </row>
    <row r="24" spans="1:9" ht="141" thickBot="1" x14ac:dyDescent="0.3">
      <c r="A24" s="26" t="s">
        <v>474</v>
      </c>
      <c r="B24" s="31">
        <v>10</v>
      </c>
      <c r="C24" s="34"/>
      <c r="D24" s="34"/>
      <c r="E24" s="34"/>
      <c r="F24" s="34"/>
      <c r="G24" s="34"/>
      <c r="H24" s="34"/>
      <c r="I24" s="34"/>
    </row>
    <row r="25" spans="1:9" ht="90" thickBot="1" x14ac:dyDescent="0.3">
      <c r="A25" s="26" t="s">
        <v>428</v>
      </c>
      <c r="B25" s="31">
        <v>10</v>
      </c>
      <c r="C25" s="34"/>
      <c r="D25" s="34"/>
      <c r="E25" s="34"/>
      <c r="F25" s="34"/>
      <c r="G25" s="34"/>
      <c r="H25" s="34"/>
      <c r="I25" s="34"/>
    </row>
    <row r="26" spans="1:9" ht="90" thickBot="1" x14ac:dyDescent="0.3">
      <c r="A26" s="26" t="s">
        <v>475</v>
      </c>
      <c r="B26" s="31">
        <v>5</v>
      </c>
      <c r="C26" s="34"/>
      <c r="D26" s="34"/>
      <c r="E26" s="34"/>
      <c r="F26" s="34"/>
      <c r="G26" s="34"/>
      <c r="H26" s="34"/>
      <c r="I26" s="34"/>
    </row>
    <row r="27" spans="1:9" ht="90" thickBot="1" x14ac:dyDescent="0.3">
      <c r="A27" s="26" t="s">
        <v>476</v>
      </c>
      <c r="B27" s="31">
        <v>5</v>
      </c>
      <c r="C27" s="34"/>
      <c r="D27" s="34"/>
      <c r="E27" s="34"/>
      <c r="F27" s="34"/>
      <c r="G27" s="34"/>
      <c r="H27" s="34"/>
      <c r="I27" s="34"/>
    </row>
  </sheetData>
  <mergeCells count="2">
    <mergeCell ref="B1:I1"/>
    <mergeCell ref="A22:I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8BFF-4BDC-4149-9E58-8740D744EFD4}">
  <sheetPr>
    <tabColor rgb="FFFFFF00"/>
  </sheetPr>
  <dimension ref="B2:E15"/>
  <sheetViews>
    <sheetView workbookViewId="0">
      <selection activeCell="B2" sqref="B2:E15"/>
    </sheetView>
  </sheetViews>
  <sheetFormatPr defaultRowHeight="15" x14ac:dyDescent="0.25"/>
  <cols>
    <col min="4" max="4" width="16.140625" customWidth="1"/>
    <col min="5" max="5" width="17.42578125" customWidth="1"/>
  </cols>
  <sheetData>
    <row r="2" spans="2:5" ht="15.75" thickBot="1" x14ac:dyDescent="0.3">
      <c r="B2" s="530" t="s">
        <v>477</v>
      </c>
      <c r="C2" s="530"/>
      <c r="D2" s="530"/>
      <c r="E2" s="530"/>
    </row>
    <row r="3" spans="2:5" x14ac:dyDescent="0.25">
      <c r="B3" s="531" t="s">
        <v>478</v>
      </c>
      <c r="C3" s="532"/>
      <c r="D3" s="532"/>
      <c r="E3" s="533"/>
    </row>
    <row r="4" spans="2:5" ht="15" customHeight="1" x14ac:dyDescent="0.25">
      <c r="B4" s="534"/>
      <c r="C4" s="535"/>
      <c r="D4" s="535"/>
      <c r="E4" s="536"/>
    </row>
    <row r="5" spans="2:5" ht="29.25" customHeight="1" thickBot="1" x14ac:dyDescent="0.3">
      <c r="B5" s="537" t="s">
        <v>479</v>
      </c>
      <c r="C5" s="538"/>
      <c r="D5" s="80" t="s">
        <v>480</v>
      </c>
      <c r="E5" s="81" t="s">
        <v>481</v>
      </c>
    </row>
    <row r="6" spans="2:5" ht="17.25" x14ac:dyDescent="0.25">
      <c r="B6" s="539" t="s">
        <v>482</v>
      </c>
      <c r="C6" s="540"/>
      <c r="D6" s="195" t="s">
        <v>483</v>
      </c>
      <c r="E6" s="82" t="s">
        <v>484</v>
      </c>
    </row>
    <row r="7" spans="2:5" x14ac:dyDescent="0.25">
      <c r="B7" s="541" t="s">
        <v>485</v>
      </c>
      <c r="C7" s="542"/>
      <c r="D7" s="8" t="s">
        <v>483</v>
      </c>
      <c r="E7" s="83" t="s">
        <v>486</v>
      </c>
    </row>
    <row r="8" spans="2:5" x14ac:dyDescent="0.25">
      <c r="B8" s="541" t="s">
        <v>487</v>
      </c>
      <c r="C8" s="542"/>
      <c r="D8" s="8" t="s">
        <v>483</v>
      </c>
      <c r="E8" s="83" t="s">
        <v>488</v>
      </c>
    </row>
    <row r="9" spans="2:5" x14ac:dyDescent="0.25">
      <c r="B9" s="541" t="s">
        <v>489</v>
      </c>
      <c r="C9" s="542"/>
      <c r="D9" s="8" t="s">
        <v>490</v>
      </c>
      <c r="E9" s="83" t="s">
        <v>486</v>
      </c>
    </row>
    <row r="10" spans="2:5" x14ac:dyDescent="0.25">
      <c r="B10" s="541" t="s">
        <v>489</v>
      </c>
      <c r="C10" s="542"/>
      <c r="D10" s="84" t="s">
        <v>491</v>
      </c>
      <c r="E10" s="83" t="s">
        <v>492</v>
      </c>
    </row>
    <row r="11" spans="2:5" x14ac:dyDescent="0.25">
      <c r="B11" s="543" t="s">
        <v>493</v>
      </c>
      <c r="C11" s="544"/>
      <c r="D11" s="322" t="s">
        <v>483</v>
      </c>
      <c r="E11" s="548" t="s">
        <v>494</v>
      </c>
    </row>
    <row r="12" spans="2:5" x14ac:dyDescent="0.25">
      <c r="B12" s="543"/>
      <c r="C12" s="544"/>
      <c r="D12" s="322"/>
      <c r="E12" s="548"/>
    </row>
    <row r="13" spans="2:5" x14ac:dyDescent="0.25">
      <c r="B13" s="543"/>
      <c r="C13" s="544"/>
      <c r="D13" s="322"/>
      <c r="E13" s="548"/>
    </row>
    <row r="14" spans="2:5" ht="15.75" thickBot="1" x14ac:dyDescent="0.3">
      <c r="B14" s="545"/>
      <c r="C14" s="546"/>
      <c r="D14" s="547"/>
      <c r="E14" s="549"/>
    </row>
    <row r="15" spans="2:5" ht="43.5" customHeight="1" x14ac:dyDescent="0.25">
      <c r="B15" s="319" t="s">
        <v>495</v>
      </c>
      <c r="C15" s="319"/>
      <c r="D15" s="319"/>
      <c r="E15" s="319"/>
    </row>
  </sheetData>
  <mergeCells count="12">
    <mergeCell ref="B15:E15"/>
    <mergeCell ref="B2:E2"/>
    <mergeCell ref="B3:E4"/>
    <mergeCell ref="B5:C5"/>
    <mergeCell ref="B6:C6"/>
    <mergeCell ref="B7:C7"/>
    <mergeCell ref="B8:C8"/>
    <mergeCell ref="B9:C9"/>
    <mergeCell ref="B10:C10"/>
    <mergeCell ref="B11:C14"/>
    <mergeCell ref="D11:D14"/>
    <mergeCell ref="E11:E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C974-9914-4B4F-9E16-3CD6E10F92BA}">
  <sheetPr>
    <tabColor rgb="FFFFFF00"/>
  </sheetPr>
  <dimension ref="B2:C15"/>
  <sheetViews>
    <sheetView topLeftCell="A2" workbookViewId="0">
      <selection activeCell="L32" sqref="L31:L32"/>
    </sheetView>
  </sheetViews>
  <sheetFormatPr defaultRowHeight="15" x14ac:dyDescent="0.25"/>
  <cols>
    <col min="2" max="2" width="15.42578125" bestFit="1" customWidth="1"/>
    <col min="3" max="3" width="28.28515625" bestFit="1" customWidth="1"/>
  </cols>
  <sheetData>
    <row r="2" spans="2:3" x14ac:dyDescent="0.25">
      <c r="B2" s="550" t="s">
        <v>496</v>
      </c>
      <c r="C2" s="550"/>
    </row>
    <row r="3" spans="2:3" ht="15.75" thickBot="1" x14ac:dyDescent="0.3">
      <c r="B3" s="550" t="s">
        <v>497</v>
      </c>
      <c r="C3" s="550"/>
    </row>
    <row r="4" spans="2:3" ht="17.25" x14ac:dyDescent="0.25">
      <c r="B4" s="223" t="s">
        <v>498</v>
      </c>
      <c r="C4" s="96" t="s">
        <v>499</v>
      </c>
    </row>
    <row r="5" spans="2:3" ht="30" x14ac:dyDescent="0.25">
      <c r="B5" s="225" t="s">
        <v>500</v>
      </c>
      <c r="C5" s="93" t="s">
        <v>501</v>
      </c>
    </row>
    <row r="6" spans="2:3" x14ac:dyDescent="0.25">
      <c r="B6" s="225" t="s">
        <v>502</v>
      </c>
      <c r="C6" s="93" t="s">
        <v>503</v>
      </c>
    </row>
    <row r="7" spans="2:3" x14ac:dyDescent="0.25">
      <c r="B7" s="225" t="s">
        <v>504</v>
      </c>
      <c r="C7" s="93" t="s">
        <v>505</v>
      </c>
    </row>
    <row r="8" spans="2:3" ht="33" customHeight="1" x14ac:dyDescent="0.25">
      <c r="B8" s="225" t="s">
        <v>506</v>
      </c>
      <c r="C8" s="93" t="s">
        <v>507</v>
      </c>
    </row>
    <row r="9" spans="2:3" x14ac:dyDescent="0.25">
      <c r="B9" s="225" t="s">
        <v>508</v>
      </c>
      <c r="C9" s="93" t="s">
        <v>509</v>
      </c>
    </row>
    <row r="10" spans="2:3" ht="30" x14ac:dyDescent="0.25">
      <c r="B10" s="225" t="s">
        <v>510</v>
      </c>
      <c r="C10" s="93" t="s">
        <v>511</v>
      </c>
    </row>
    <row r="11" spans="2:3" x14ac:dyDescent="0.25">
      <c r="B11" s="225" t="s">
        <v>512</v>
      </c>
      <c r="C11" s="93" t="s">
        <v>513</v>
      </c>
    </row>
    <row r="12" spans="2:3" ht="30" x14ac:dyDescent="0.25">
      <c r="B12" s="225" t="s">
        <v>514</v>
      </c>
      <c r="C12" s="93" t="s">
        <v>515</v>
      </c>
    </row>
    <row r="13" spans="2:3" x14ac:dyDescent="0.25">
      <c r="B13" s="225" t="s">
        <v>516</v>
      </c>
      <c r="C13" s="93" t="s">
        <v>517</v>
      </c>
    </row>
    <row r="14" spans="2:3" ht="30.75" thickBot="1" x14ac:dyDescent="0.3">
      <c r="B14" s="228" t="s">
        <v>518</v>
      </c>
      <c r="C14" s="222" t="s">
        <v>519</v>
      </c>
    </row>
    <row r="15" spans="2:3" ht="30" customHeight="1" x14ac:dyDescent="0.25">
      <c r="B15" s="551" t="s">
        <v>520</v>
      </c>
      <c r="C15" s="551"/>
    </row>
  </sheetData>
  <mergeCells count="3">
    <mergeCell ref="B2:C2"/>
    <mergeCell ref="B3:C3"/>
    <mergeCell ref="B15: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1472-DB05-4CF6-8C94-80017740C081}">
  <sheetPr>
    <tabColor rgb="FFFFFF00"/>
  </sheetPr>
  <dimension ref="B2:F10"/>
  <sheetViews>
    <sheetView workbookViewId="0">
      <selection activeCell="N27" sqref="N27"/>
    </sheetView>
  </sheetViews>
  <sheetFormatPr defaultRowHeight="15" x14ac:dyDescent="0.25"/>
  <cols>
    <col min="2" max="6" width="11.42578125" customWidth="1"/>
  </cols>
  <sheetData>
    <row r="2" spans="2:6" x14ac:dyDescent="0.25">
      <c r="B2" s="550" t="s">
        <v>521</v>
      </c>
      <c r="C2" s="550"/>
      <c r="D2" s="550"/>
      <c r="E2" s="550"/>
      <c r="F2" s="550"/>
    </row>
    <row r="3" spans="2:6" x14ac:dyDescent="0.25">
      <c r="B3" s="550" t="s">
        <v>522</v>
      </c>
      <c r="C3" s="550"/>
      <c r="D3" s="550"/>
      <c r="E3" s="550"/>
      <c r="F3" s="550"/>
    </row>
    <row r="4" spans="2:6" ht="15.75" thickBot="1" x14ac:dyDescent="0.3">
      <c r="B4" s="550" t="s">
        <v>523</v>
      </c>
      <c r="C4" s="550"/>
      <c r="D4" s="550"/>
      <c r="E4" s="550"/>
      <c r="F4" s="550"/>
    </row>
    <row r="5" spans="2:6" ht="28.5" customHeight="1" x14ac:dyDescent="0.25">
      <c r="B5" s="224"/>
      <c r="C5" s="554" t="s">
        <v>524</v>
      </c>
      <c r="D5" s="554"/>
      <c r="E5" s="555" t="s">
        <v>525</v>
      </c>
      <c r="F5" s="556"/>
    </row>
    <row r="6" spans="2:6" ht="90" x14ac:dyDescent="0.25">
      <c r="B6" s="106" t="s">
        <v>526</v>
      </c>
      <c r="C6" s="107" t="s">
        <v>527</v>
      </c>
      <c r="D6" s="108" t="s">
        <v>528</v>
      </c>
      <c r="E6" s="91" t="s">
        <v>529</v>
      </c>
      <c r="F6" s="226" t="s">
        <v>530</v>
      </c>
    </row>
    <row r="7" spans="2:6" x14ac:dyDescent="0.25">
      <c r="B7" s="227" t="s">
        <v>531</v>
      </c>
      <c r="C7" s="208" t="s">
        <v>532</v>
      </c>
      <c r="D7" s="208" t="s">
        <v>533</v>
      </c>
      <c r="E7" s="208" t="s">
        <v>534</v>
      </c>
      <c r="F7" s="93" t="s">
        <v>535</v>
      </c>
    </row>
    <row r="8" spans="2:6" ht="45" x14ac:dyDescent="0.25">
      <c r="B8" s="227" t="s">
        <v>536</v>
      </c>
      <c r="C8" s="208" t="s">
        <v>537</v>
      </c>
      <c r="D8" s="208" t="s">
        <v>538</v>
      </c>
      <c r="E8" s="208" t="s">
        <v>539</v>
      </c>
      <c r="F8" s="93" t="s">
        <v>537</v>
      </c>
    </row>
    <row r="9" spans="2:6" ht="45" x14ac:dyDescent="0.25">
      <c r="B9" s="227" t="s">
        <v>540</v>
      </c>
      <c r="C9" s="208" t="s">
        <v>541</v>
      </c>
      <c r="D9" s="208" t="s">
        <v>542</v>
      </c>
      <c r="E9" s="208" t="s">
        <v>543</v>
      </c>
      <c r="F9" s="93" t="s">
        <v>544</v>
      </c>
    </row>
    <row r="10" spans="2:6" ht="30.75" thickBot="1" x14ac:dyDescent="0.3">
      <c r="B10" s="97" t="s">
        <v>545</v>
      </c>
      <c r="C10" s="552" t="s">
        <v>546</v>
      </c>
      <c r="D10" s="552"/>
      <c r="E10" s="552"/>
      <c r="F10" s="553"/>
    </row>
  </sheetData>
  <mergeCells count="6">
    <mergeCell ref="C10:F10"/>
    <mergeCell ref="B2:F2"/>
    <mergeCell ref="B3:F3"/>
    <mergeCell ref="B4:F4"/>
    <mergeCell ref="C5:D5"/>
    <mergeCell ref="E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974FC-7623-4651-B4DB-466EC6CE2941}">
  <sheetPr>
    <tabColor rgb="FFFFFF00"/>
  </sheetPr>
  <dimension ref="B2:C10"/>
  <sheetViews>
    <sheetView workbookViewId="0">
      <selection activeCell="B2" sqref="B2:C10"/>
    </sheetView>
  </sheetViews>
  <sheetFormatPr defaultRowHeight="15" x14ac:dyDescent="0.25"/>
  <cols>
    <col min="2" max="2" width="29.28515625" customWidth="1"/>
    <col min="3" max="3" width="14" customWidth="1"/>
  </cols>
  <sheetData>
    <row r="2" spans="2:3" x14ac:dyDescent="0.25">
      <c r="B2" s="550" t="s">
        <v>547</v>
      </c>
      <c r="C2" s="550"/>
    </row>
    <row r="3" spans="2:3" ht="15.75" thickBot="1" x14ac:dyDescent="0.3">
      <c r="B3" s="550" t="s">
        <v>548</v>
      </c>
      <c r="C3" s="550"/>
    </row>
    <row r="4" spans="2:3" x14ac:dyDescent="0.25">
      <c r="B4" s="557" t="s">
        <v>549</v>
      </c>
      <c r="C4" s="92" t="s">
        <v>550</v>
      </c>
    </row>
    <row r="5" spans="2:3" x14ac:dyDescent="0.25">
      <c r="B5" s="558"/>
      <c r="C5" s="94" t="s">
        <v>551</v>
      </c>
    </row>
    <row r="6" spans="2:3" x14ac:dyDescent="0.25">
      <c r="B6" s="225" t="s">
        <v>552</v>
      </c>
      <c r="C6" s="93" t="s">
        <v>532</v>
      </c>
    </row>
    <row r="7" spans="2:3" x14ac:dyDescent="0.25">
      <c r="B7" s="225" t="s">
        <v>553</v>
      </c>
      <c r="C7" s="93" t="s">
        <v>554</v>
      </c>
    </row>
    <row r="8" spans="2:3" x14ac:dyDescent="0.25">
      <c r="B8" s="225" t="s">
        <v>555</v>
      </c>
      <c r="C8" s="93" t="s">
        <v>546</v>
      </c>
    </row>
    <row r="9" spans="2:3" x14ac:dyDescent="0.25">
      <c r="B9" s="225" t="s">
        <v>556</v>
      </c>
      <c r="C9" s="93" t="s">
        <v>557</v>
      </c>
    </row>
    <row r="10" spans="2:3" ht="45.75" thickBot="1" x14ac:dyDescent="0.3">
      <c r="B10" s="95" t="s">
        <v>558</v>
      </c>
      <c r="C10" s="222" t="s">
        <v>559</v>
      </c>
    </row>
  </sheetData>
  <mergeCells count="3">
    <mergeCell ref="B2:C2"/>
    <mergeCell ref="B3:C3"/>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c65574-8c8a-4824-ad7e-e08882cd671e" xsi:nil="true"/>
    <lcf76f155ced4ddcb4097134ff3c332f xmlns="37f34bca-3f4e-49e2-a78d-ad690b0e39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8F680EC0F6F746BE670F10E629596C" ma:contentTypeVersion="14" ma:contentTypeDescription="Create a new document." ma:contentTypeScope="" ma:versionID="a269b84b447829be405bf091c8ab0e59">
  <xsd:schema xmlns:xsd="http://www.w3.org/2001/XMLSchema" xmlns:xs="http://www.w3.org/2001/XMLSchema" xmlns:p="http://schemas.microsoft.com/office/2006/metadata/properties" xmlns:ns2="37f34bca-3f4e-49e2-a78d-ad690b0e3985" xmlns:ns3="b0c65574-8c8a-4824-ad7e-e08882cd671e" targetNamespace="http://schemas.microsoft.com/office/2006/metadata/properties" ma:root="true" ma:fieldsID="7da864761671fc59c06430e0e9f3e9ec" ns2:_="" ns3:_="">
    <xsd:import namespace="37f34bca-3f4e-49e2-a78d-ad690b0e3985"/>
    <xsd:import namespace="b0c65574-8c8a-4824-ad7e-e08882cd6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34bca-3f4e-49e2-a78d-ad690b0e3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3282b9-7e5c-4006-bd6f-6aea32a434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5574-8c8a-4824-ad7e-e08882cd67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fa6bd7-409e-4a44-af12-8c291d71be3a}" ma:internalName="TaxCatchAll" ma:showField="CatchAllData" ma:web="b0c65574-8c8a-4824-ad7e-e08882cd6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C5F046-F166-4192-A765-FA3DAB0F1448}">
  <ds:schemaRefs>
    <ds:schemaRef ds:uri="37f34bca-3f4e-49e2-a78d-ad690b0e3985"/>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b0c65574-8c8a-4824-ad7e-e08882cd671e"/>
  </ds:schemaRefs>
</ds:datastoreItem>
</file>

<file path=customXml/itemProps2.xml><?xml version="1.0" encoding="utf-8"?>
<ds:datastoreItem xmlns:ds="http://schemas.openxmlformats.org/officeDocument/2006/customXml" ds:itemID="{F8BE0916-5324-4FB3-9871-19E584CDE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34bca-3f4e-49e2-a78d-ad690b0e3985"/>
    <ds:schemaRef ds:uri="b0c65574-8c8a-4824-ad7e-e08882cd6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7CDD3D-382D-41B0-BD6D-0A1E7E926C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DIRECTIONS</vt:lpstr>
      <vt:lpstr>Prescriptive Checklist</vt:lpstr>
      <vt:lpstr>R408.1 Credits</vt:lpstr>
      <vt:lpstr>R407.8 Solar-Ready Zone Cert</vt:lpstr>
      <vt:lpstr>HIDE &amp; LOCK</vt:lpstr>
      <vt:lpstr>Table R403.7.1</vt:lpstr>
      <vt:lpstr>Table R406.1.1</vt:lpstr>
      <vt:lpstr> Table R303.1.3(1)</vt:lpstr>
      <vt:lpstr> Table R303.1.3(2)</vt:lpstr>
      <vt:lpstr> Table R303.1.3(3)</vt:lpstr>
      <vt:lpstr>Table R402.1.2</vt:lpstr>
      <vt:lpstr>Table R402.1.4</vt:lpstr>
      <vt:lpstr>Table R402.2.6</vt:lpstr>
      <vt:lpstr>Table R402.4.1.1</vt:lpstr>
      <vt:lpstr>DIRECTIONS!Print_Area</vt:lpstr>
      <vt:lpstr>'Prescriptive Checklist'!Print_Area</vt:lpstr>
      <vt:lpstr>'R407.8 Solar-Ready Zone Cert'!Print_Area</vt:lpstr>
      <vt:lpstr>'R408.1 Credits'!Print_Area</vt:lpstr>
      <vt:lpstr>'Prescriptive Checklist'!Print_Titles</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Gustafson</dc:creator>
  <cp:keywords/>
  <dc:description/>
  <cp:lastModifiedBy>Hanson, Josh</cp:lastModifiedBy>
  <cp:revision/>
  <cp:lastPrinted>2025-09-30T14:50:48Z</cp:lastPrinted>
  <dcterms:created xsi:type="dcterms:W3CDTF">2017-01-18T23:16:30Z</dcterms:created>
  <dcterms:modified xsi:type="dcterms:W3CDTF">2025-09-30T14:50:59Z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0x010100408F680EC0F6F746BE670F10E629596C</vt:lpwstr>
  </property>
  <property fmtid="{D5CDD505-2E9C-101B-9397-08002B2CF9AE}" pid="3" name="MediaServiceImageTags">
    <vt:lpwstr/>
  </property>
  <property fmtid="{D5CDD505-2E9C-101B-9397-08002B2CF9AE}" pid="4" name="MSIP_Label_b7864bb8-b671-4bed-ba85-9478127ab5e9_Enabled">
    <vt:lpwstr>true</vt:lpwstr>
  </property>
  <property fmtid="{D5CDD505-2E9C-101B-9397-08002B2CF9AE}" pid="5" name="MSIP_Label_b7864bb8-b671-4bed-ba85-9478127ab5e9_SetDate">
    <vt:lpwstr>2024-04-30T20:32:26Z</vt:lpwstr>
  </property>
  <property fmtid="{D5CDD505-2E9C-101B-9397-08002B2CF9AE}" pid="6" name="MSIP_Label_b7864bb8-b671-4bed-ba85-9478127ab5e9_Method">
    <vt:lpwstr>Standard</vt:lpwstr>
  </property>
  <property fmtid="{D5CDD505-2E9C-101B-9397-08002B2CF9AE}" pid="7" name="MSIP_Label_b7864bb8-b671-4bed-ba85-9478127ab5e9_Name">
    <vt:lpwstr>Confidential – 2023</vt:lpwstr>
  </property>
  <property fmtid="{D5CDD505-2E9C-101B-9397-08002B2CF9AE}" pid="8" name="MSIP_Label_b7864bb8-b671-4bed-ba85-9478127ab5e9_SiteId">
    <vt:lpwstr>36839a65-7f3f-4bac-9ea4-f571f10a9a03</vt:lpwstr>
  </property>
  <property fmtid="{D5CDD505-2E9C-101B-9397-08002B2CF9AE}" pid="9" name="MSIP_Label_b7864bb8-b671-4bed-ba85-9478127ab5e9_ActionId">
    <vt:lpwstr>4e326006-f3e2-41aa-8f20-cbbe5f7ce3be</vt:lpwstr>
  </property>
  <property fmtid="{D5CDD505-2E9C-101B-9397-08002B2CF9AE}" pid="10" name="MSIP_Label_b7864bb8-b671-4bed-ba85-9478127ab5e9_ContentBits">
    <vt:lpwstr>0</vt:lpwstr>
  </property>
</Properties>
</file>